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Нова папка\"/>
    </mc:Choice>
  </mc:AlternateContent>
  <bookViews>
    <workbookView xWindow="120" yWindow="120" windowWidth="19020" windowHeight="13176" activeTab="2"/>
  </bookViews>
  <sheets>
    <sheet name="Помилки" sheetId="8" r:id="rId1"/>
    <sheet name="Шапка" sheetId="7" r:id="rId2"/>
    <sheet name="Таблиця" sheetId="6" r:id="rId3"/>
    <sheet name="Подвал" sheetId="5" r:id="rId4"/>
    <sheet name="Настройка" sheetId="1" r:id="rId5"/>
    <sheet name="Шапка - Подвал" sheetId="2" r:id="rId6"/>
    <sheet name="Опис м.а." sheetId="3" r:id="rId7"/>
    <sheet name="Описание данных" sheetId="4" r:id="rId8"/>
  </sheets>
  <definedNames>
    <definedName name="cRText">'Опис м.а.'!$A$6</definedName>
    <definedName name="Detail">'Опис м.а.'!$A$8:$S$8</definedName>
    <definedName name="Header">'Опис м.а.'!$A$1:$L$4</definedName>
    <definedName name="MakePage">1</definedName>
    <definedName name="MPageCount">1</definedName>
    <definedName name="MPageRange" hidden="1">Шапка!$A$1:$A$39</definedName>
    <definedName name="nGrafa_1">'Опис м.а.'!$M$8</definedName>
    <definedName name="nGrafa_10">'Опис м.а.'!$O$8</definedName>
    <definedName name="nGrafa_10Sheet">'Опис м.а.'!$S$8</definedName>
    <definedName name="nGrafa_11">'Опис м.а.'!$P$8</definedName>
    <definedName name="nGrafa_12">'Опис м.а.'!$Q$8</definedName>
    <definedName name="nGrafa_9">'Опис м.а.'!$N$8</definedName>
    <definedName name="nGrafa_9Sheet">'Опис м.а.'!$R$8</definedName>
    <definedName name="nGrafa1">'Опис м.а.'!$A$8</definedName>
    <definedName name="nGrafa10">'Опис м.а.'!$J$8</definedName>
    <definedName name="nGrafa11">'Опис м.а.'!$K$8</definedName>
    <definedName name="nGrafa12">'Опис м.а.'!$L$8</definedName>
    <definedName name="nGrafa2">'Опис м.а.'!$B$8</definedName>
    <definedName name="nGrafa3">'Опис м.а.'!$C$8</definedName>
    <definedName name="nGrafa4">'Опис м.а.'!$D$8</definedName>
    <definedName name="nGrafa5">'Опис м.а.'!$E$8</definedName>
    <definedName name="nGrafa52">'Опис м.а.'!#REF!</definedName>
    <definedName name="nGrafa6">'Опис м.а.'!$F$8</definedName>
    <definedName name="nGrafa7">'Опис м.а.'!$G$8</definedName>
    <definedName name="nGrafa8">'Опис м.а.'!$H$8</definedName>
    <definedName name="nGrafa9">'Опис м.а.'!$I$8</definedName>
    <definedName name="nTotal_10">'Опис м.а.'!$H$10</definedName>
    <definedName name="nTotal_11">'Опис м.а.'!$I$10</definedName>
    <definedName name="nTotal_12">'Опис м.а.'!$K$10</definedName>
    <definedName name="nTotal_3">'Опис м.а.'!$A$10</definedName>
    <definedName name="nTotal_9">'Опис м.а.'!$F$10</definedName>
    <definedName name="nTotal1_10">'Опис м.а.'!$H$12</definedName>
    <definedName name="nTotal1_11">'Опис м.а.'!$I$12</definedName>
    <definedName name="nTotal1_12">'Опис м.а.'!$K$12</definedName>
    <definedName name="nTotal1_3">'Опис м.а.'!$A$12</definedName>
    <definedName name="nTotal1_9">'Опис м.а.'!$F$12</definedName>
    <definedName name="PageNumber" hidden="1">1</definedName>
    <definedName name="PageTotal">'Опис м.а.'!$14:$14</definedName>
    <definedName name="RHide">'Шапка - Подвал'!$W:$W</definedName>
    <definedName name="RMerge">'Опис м.а.'!$F$8,'Опис м.а.'!$G$8,'Опис м.а.'!$H$8,'Опис м.а.'!$I$8,'Опис м.а.'!$J$8,'Опис м.а.'!$K$8</definedName>
    <definedName name="RText">'Опис м.а.'!$A$6:$L$6</definedName>
    <definedName name="Summery">'Шапка - Подвал'!$A$42:$W$99</definedName>
    <definedName name="Title">'Шапка - Подвал'!$A$1:$V$39</definedName>
    <definedName name="Total">'Опис м.а.'!$A$10:$L$10</definedName>
    <definedName name="Total1">'Опис м.а.'!$A$12:$L$12</definedName>
    <definedName name="Total2">'Опис м.а.'!$A$16:$L$16</definedName>
    <definedName name="ВиконавецьПосада">'Шапка - Подвал'!$J$92</definedName>
    <definedName name="ВиконавецьПр">'Шапка - Подвал'!$T$93</definedName>
    <definedName name="Всего_колво">'Шапка - Подвал'!$N$44</definedName>
    <definedName name="Всего_колво_бух">'Шапка - Подвал'!$N$48</definedName>
    <definedName name="Всего_номеров">'Шапка - Подвал'!$N$42</definedName>
    <definedName name="Всего_сумма">'Шапка - Подвал'!$N$46</definedName>
    <definedName name="Всего_сумма_бух">'Шапка - Подвал'!$N$51</definedName>
    <definedName name="Глава_ком">'Шапка - Подвал'!$R$54</definedName>
    <definedName name="Дата">'Шапка - Подвал'!$A$21</definedName>
    <definedName name="Дата_приказа">'Шапка - Подвал'!$A$16</definedName>
    <definedName name="Додаток">'Шапка - Подвал'!$S$1</definedName>
    <definedName name="Должность">'Шапка - Подвал'!$A$26:$L$27</definedName>
    <definedName name="Должность_главы_ком">'Шапка - Подвал'!$A$54:$K$54</definedName>
    <definedName name="Должность_МО">'Шапка - Подвал'!$E$88:$L$90</definedName>
    <definedName name="Должность_члена_ком_1">'Шапка - Подвал'!$A$57:$K$57</definedName>
    <definedName name="Должность_члена_ком_10">'Шапка - Подвал'!$C$84</definedName>
    <definedName name="Должность_члена_ком_2">'Шапка - Подвал'!$A$60:$K$60</definedName>
    <definedName name="Должность_члена_ком_3">'Шапка - Подвал'!$A$63:$K$63</definedName>
    <definedName name="Должность_члена_ком_4">'Шапка - Подвал'!$A$66:$K$66</definedName>
    <definedName name="Должность_члена_ком_5">'Шапка - Подвал'!$A$69:$K$69</definedName>
    <definedName name="Должность_члена_ком_6">'Шапка - Подвал'!$C$72</definedName>
    <definedName name="Должность_члена_ком_7">'Шапка - Подвал'!$C$75</definedName>
    <definedName name="Должность_члена_ком_8">'Шапка - Подвал'!$C$78</definedName>
    <definedName name="Должность_члена_ком_9">'Шапка - Подвал'!$C$81</definedName>
    <definedName name="_xlnm.Print_Titles" localSheetId="6">'Опис м.а.'!$4:$4</definedName>
    <definedName name="_xlnm.Print_Titles" localSheetId="2">Таблиця!$4:$4</definedName>
    <definedName name="Итог_по_листу">'Опис м.а.'!$A$16</definedName>
    <definedName name="Код_ЕГРПОУ">'Шапка - Подвал'!$D$7</definedName>
    <definedName name="Код_ЕГРПОУ2">'Шапка - Подвал'!$E$7</definedName>
    <definedName name="Код_ЕГРПОУ3">'Шапка - Подвал'!$F$7</definedName>
    <definedName name="Код_ЕГРПОУ4">'Шапка - Подвал'!$G$7</definedName>
    <definedName name="Код_ЕГРПОУ5">'Шапка - Подвал'!$H$7</definedName>
    <definedName name="Код_ЕГРПОУ6">'Шапка - Подвал'!$I$7</definedName>
    <definedName name="Код_ЕГРПОУ7">'Шапка - Подвал'!$J$7</definedName>
    <definedName name="Код_ЕГРПОУ8">'Шапка - Подвал'!$K$7</definedName>
    <definedName name="Номер_приказа">'Шапка - Подвал'!#REF!</definedName>
    <definedName name="Номера">'Шапка - Подвал'!$A$87</definedName>
    <definedName name="Организация">'Шапка - Подвал'!$A$4</definedName>
    <definedName name="Раздел_МОЛ">'Шапка - Подвал'!$O$18</definedName>
    <definedName name="Скрыть1">'Шапка - Подвал'!$W$65</definedName>
    <definedName name="Скрыть10">'Шапка - Подвал'!$W$74</definedName>
    <definedName name="Скрыть11">'Шапка - Подвал'!$W$75</definedName>
    <definedName name="Скрыть12">'Шапка - Подвал'!$W$76</definedName>
    <definedName name="Скрыть13">'Шапка - Подвал'!$W$77</definedName>
    <definedName name="Скрыть14">'Шапка - Подвал'!$W$78</definedName>
    <definedName name="Скрыть15">'Шапка - Подвал'!$W$79</definedName>
    <definedName name="Скрыть16">'Шапка - Подвал'!$W$80</definedName>
    <definedName name="Скрыть17">'Шапка - Подвал'!$W$81</definedName>
    <definedName name="Скрыть18">'Шапка - Подвал'!$W$82</definedName>
    <definedName name="Скрыть19">'Шапка - Подвал'!$W$83</definedName>
    <definedName name="Скрыть2">'Шапка - Подвал'!$W$66</definedName>
    <definedName name="Скрыть20">'Шапка - Подвал'!$W$84</definedName>
    <definedName name="Скрыть21">'Шапка - Подвал'!$W$85</definedName>
    <definedName name="Скрыть3">'Шапка - Подвал'!$W$67</definedName>
    <definedName name="Скрыть4">'Шапка - Подвал'!$W$68</definedName>
    <definedName name="Скрыть5">'Шапка - Подвал'!$W$69</definedName>
    <definedName name="Скрыть6">'Шапка - Подвал'!$W$70</definedName>
    <definedName name="Скрыть7">'Шапка - Подвал'!$W$71</definedName>
    <definedName name="Скрыть8">'Шапка - Подвал'!$W$72</definedName>
    <definedName name="Скрыть9">'Шапка - Подвал'!$W$73</definedName>
    <definedName name="Счета">'Шапка - Подвал'!$A$18</definedName>
    <definedName name="ФИО">'Шапка - Подвал'!$S$27</definedName>
    <definedName name="ФИО_МО">'Шапка - Подвал'!$R$90</definedName>
    <definedName name="Член_ком_1">'Шапка - Подвал'!$R$57</definedName>
    <definedName name="Член_ком_10">'Шапка - Подвал'!$R$84</definedName>
    <definedName name="Член_ком_2">'Шапка - Подвал'!$R$60</definedName>
    <definedName name="Член_ком_3">'Шапка - Подвал'!$R$63</definedName>
    <definedName name="Член_ком_4">'Шапка - Подвал'!$R$66</definedName>
    <definedName name="Член_ком_5">'Шапка - Подвал'!$R$69</definedName>
    <definedName name="Член_ком_6">'Шапка - Подвал'!$R$72</definedName>
    <definedName name="Член_ком_7">'Шапка - Подвал'!$R$75</definedName>
    <definedName name="Член_ком_8">'Шапка - Подвал'!$R$78</definedName>
    <definedName name="Член_ком_9">'Шапка - Подвал'!$R$81</definedName>
  </definedNames>
  <calcPr calcId="162913"/>
</workbook>
</file>

<file path=xl/calcChain.xml><?xml version="1.0" encoding="utf-8"?>
<calcChain xmlns="http://schemas.openxmlformats.org/spreadsheetml/2006/main">
  <c r="C2" i="8" l="1"/>
  <c r="A113" i="1"/>
  <c r="N6" i="6"/>
  <c r="O6" i="6"/>
  <c r="P6" i="6"/>
  <c r="Q6" i="6"/>
  <c r="N7" i="6"/>
  <c r="O7" i="6"/>
  <c r="P7" i="6"/>
  <c r="Q7" i="6"/>
  <c r="N8" i="6"/>
  <c r="O8" i="6"/>
  <c r="P8" i="6"/>
  <c r="Q8" i="6"/>
  <c r="N9" i="6"/>
  <c r="O9" i="6"/>
  <c r="P9" i="6"/>
  <c r="Q9" i="6"/>
  <c r="N12" i="6"/>
  <c r="O12" i="6"/>
  <c r="P12" i="6"/>
  <c r="Q12" i="6"/>
  <c r="N13" i="6"/>
  <c r="O13" i="6"/>
  <c r="P13" i="6"/>
  <c r="Q13" i="6"/>
  <c r="N14" i="6"/>
  <c r="O14" i="6"/>
  <c r="P14" i="6"/>
  <c r="Q14" i="6"/>
  <c r="N15" i="6"/>
  <c r="O15" i="6"/>
  <c r="P15" i="6"/>
  <c r="Q15" i="6"/>
  <c r="N16" i="6"/>
  <c r="O16" i="6"/>
  <c r="P16" i="6"/>
  <c r="Q16" i="6"/>
  <c r="N17" i="6"/>
  <c r="O17" i="6"/>
  <c r="P17" i="6"/>
  <c r="Q17" i="6"/>
  <c r="N18" i="6"/>
  <c r="O18" i="6"/>
  <c r="P18" i="6"/>
  <c r="Q18" i="6"/>
  <c r="N19" i="6"/>
  <c r="O19" i="6"/>
  <c r="P19" i="6"/>
  <c r="Q19" i="6"/>
  <c r="N20" i="6"/>
  <c r="O20" i="6"/>
  <c r="P20" i="6"/>
  <c r="Q20" i="6"/>
  <c r="N21" i="6"/>
  <c r="O21" i="6"/>
  <c r="P21" i="6"/>
  <c r="Q21" i="6"/>
  <c r="N22" i="6"/>
  <c r="O22" i="6"/>
  <c r="P22" i="6"/>
  <c r="Q22" i="6"/>
  <c r="N23" i="6"/>
  <c r="O23" i="6"/>
  <c r="P23" i="6"/>
  <c r="Q23" i="6"/>
  <c r="N24" i="6"/>
  <c r="O24" i="6"/>
  <c r="P24" i="6"/>
  <c r="Q24" i="6"/>
  <c r="N25" i="6"/>
  <c r="O25" i="6"/>
  <c r="P25" i="6"/>
  <c r="Q25" i="6"/>
  <c r="N26" i="6"/>
  <c r="O26" i="6"/>
  <c r="P26" i="6"/>
  <c r="Q26" i="6"/>
  <c r="N27" i="6"/>
  <c r="O27" i="6"/>
  <c r="P27" i="6"/>
  <c r="Q27" i="6"/>
  <c r="N28" i="6"/>
  <c r="O28" i="6"/>
  <c r="P28" i="6"/>
  <c r="Q28" i="6"/>
  <c r="N29" i="6"/>
  <c r="O29" i="6"/>
  <c r="P29" i="6"/>
  <c r="Q29" i="6"/>
  <c r="N30" i="6"/>
  <c r="O30" i="6"/>
  <c r="P30" i="6"/>
  <c r="Q30" i="6"/>
  <c r="N31" i="6"/>
  <c r="O31" i="6"/>
  <c r="P31" i="6"/>
  <c r="Q31" i="6"/>
  <c r="N32" i="6"/>
  <c r="O32" i="6"/>
  <c r="P32" i="6"/>
  <c r="Q32" i="6"/>
  <c r="N33" i="6"/>
  <c r="O33" i="6"/>
  <c r="P33" i="6"/>
  <c r="Q33" i="6"/>
  <c r="N34" i="6"/>
  <c r="O34" i="6"/>
  <c r="P34" i="6"/>
  <c r="Q34" i="6"/>
  <c r="N35" i="6"/>
  <c r="O35" i="6"/>
  <c r="P35" i="6"/>
  <c r="Q35" i="6"/>
  <c r="N36" i="6"/>
  <c r="O36" i="6"/>
  <c r="P36" i="6"/>
  <c r="Q36" i="6"/>
  <c r="N37" i="6"/>
  <c r="O37" i="6"/>
  <c r="P37" i="6"/>
  <c r="Q37" i="6"/>
  <c r="N38" i="6"/>
  <c r="O38" i="6"/>
  <c r="P38" i="6"/>
  <c r="Q38" i="6"/>
  <c r="N39" i="6"/>
  <c r="O39" i="6"/>
  <c r="P39" i="6"/>
  <c r="Q39" i="6"/>
  <c r="N40" i="6"/>
  <c r="O40" i="6"/>
  <c r="P40" i="6"/>
  <c r="Q40" i="6"/>
  <c r="N41" i="6"/>
  <c r="O41" i="6"/>
  <c r="P41" i="6"/>
  <c r="Q41" i="6"/>
  <c r="N42" i="6"/>
  <c r="O42" i="6"/>
  <c r="P42" i="6"/>
  <c r="Q42" i="6"/>
  <c r="N43" i="6"/>
  <c r="O43" i="6"/>
  <c r="P43" i="6"/>
  <c r="Q43" i="6"/>
  <c r="N44" i="6"/>
  <c r="O44" i="6"/>
  <c r="P44" i="6"/>
  <c r="Q44" i="6"/>
  <c r="N45" i="6"/>
  <c r="O45" i="6"/>
  <c r="P45" i="6"/>
  <c r="Q45" i="6"/>
  <c r="N46" i="6"/>
  <c r="O46" i="6"/>
  <c r="P46" i="6"/>
  <c r="Q46" i="6"/>
  <c r="N47" i="6"/>
  <c r="O47" i="6"/>
  <c r="P47" i="6"/>
  <c r="Q47" i="6"/>
  <c r="N48" i="6"/>
  <c r="O48" i="6"/>
  <c r="P48" i="6"/>
  <c r="Q48" i="6"/>
  <c r="N49" i="6"/>
  <c r="O49" i="6"/>
  <c r="P49" i="6"/>
  <c r="Q49" i="6"/>
  <c r="N50" i="6"/>
  <c r="O50" i="6"/>
  <c r="P50" i="6"/>
  <c r="Q50" i="6"/>
  <c r="N51" i="6"/>
  <c r="O51" i="6"/>
  <c r="P51" i="6"/>
  <c r="Q51" i="6"/>
  <c r="N52" i="6"/>
  <c r="O52" i="6"/>
  <c r="P52" i="6"/>
  <c r="Q52" i="6"/>
  <c r="N53" i="6"/>
  <c r="O53" i="6"/>
  <c r="P53" i="6"/>
  <c r="Q53" i="6"/>
  <c r="N54" i="6"/>
  <c r="O54" i="6"/>
  <c r="P54" i="6"/>
  <c r="Q54" i="6"/>
  <c r="N55" i="6"/>
  <c r="O55" i="6"/>
  <c r="P55" i="6"/>
  <c r="Q55" i="6"/>
  <c r="N56" i="6"/>
  <c r="O56" i="6"/>
  <c r="P56" i="6"/>
  <c r="Q56" i="6"/>
  <c r="N57" i="6"/>
  <c r="O57" i="6"/>
  <c r="P57" i="6"/>
  <c r="Q57" i="6"/>
  <c r="N58" i="6"/>
  <c r="O58" i="6"/>
  <c r="P58" i="6"/>
  <c r="Q58" i="6"/>
  <c r="N59" i="6"/>
  <c r="O59" i="6"/>
  <c r="P59" i="6"/>
  <c r="Q59" i="6"/>
  <c r="N60" i="6"/>
  <c r="O60" i="6"/>
  <c r="P60" i="6"/>
  <c r="Q60" i="6"/>
  <c r="N61" i="6"/>
  <c r="O61" i="6"/>
  <c r="P61" i="6"/>
  <c r="Q61" i="6"/>
  <c r="N62" i="6"/>
  <c r="O62" i="6"/>
  <c r="P62" i="6"/>
  <c r="Q62" i="6"/>
  <c r="N63" i="6"/>
  <c r="O63" i="6"/>
  <c r="P63" i="6"/>
  <c r="Q63" i="6"/>
  <c r="N64" i="6"/>
  <c r="O64" i="6"/>
  <c r="P64" i="6"/>
  <c r="Q64" i="6"/>
  <c r="N65" i="6"/>
  <c r="O65" i="6"/>
  <c r="P65" i="6"/>
  <c r="Q65" i="6"/>
  <c r="N66" i="6"/>
  <c r="O66" i="6"/>
  <c r="P66" i="6"/>
  <c r="Q66" i="6"/>
  <c r="N67" i="6"/>
  <c r="O67" i="6"/>
  <c r="P67" i="6"/>
  <c r="Q67" i="6"/>
  <c r="N68" i="6"/>
  <c r="O68" i="6"/>
  <c r="P68" i="6"/>
  <c r="Q68" i="6"/>
  <c r="A14" i="3"/>
  <c r="H10" i="6" l="1"/>
  <c r="F10" i="6"/>
  <c r="I10" i="6"/>
  <c r="F69" i="6"/>
  <c r="K69" i="6"/>
  <c r="K10" i="6"/>
  <c r="H69" i="6"/>
  <c r="I69" i="6"/>
</calcChain>
</file>

<file path=xl/sharedStrings.xml><?xml version="1.0" encoding="utf-8"?>
<sst xmlns="http://schemas.openxmlformats.org/spreadsheetml/2006/main" count="1083" uniqueCount="468">
  <si>
    <t>Title</t>
  </si>
  <si>
    <t>Додаток</t>
  </si>
  <si>
    <t>Iif(lBudget, "", "'")</t>
  </si>
  <si>
    <t>Организация</t>
  </si>
  <si>
    <t>"'" + RP_Find("ORLBASE", "Iif(ORTYPE = 0, RTrim(ORNAM), RTrim(ORNAM) + ' ' + RTrim(ORFNAM) + ' ' + RTrim(ORPNAM))", "RN", oOpt.OrgRN)</t>
  </si>
  <si>
    <t>Код_ЕГРПОУ</t>
  </si>
  <si>
    <t>Счета</t>
  </si>
  <si>
    <t>"'" + Left(StrTran(StrTran(oRep.cAccList, " ", ""), ";", ", "), 254)</t>
  </si>
  <si>
    <t>Должность</t>
  </si>
  <si>
    <t>"'" + EVL(RP_Find("DICSAL", "RTrim(DMNE)", "RN", RP_Find("ORLBASE", "ORPOST", "RN", oRep.cMOL)), RP_Find("ORLBASE", "RTrim(ORDUTY)", "RN", oRep.cMOL))</t>
  </si>
  <si>
    <t>ФИО</t>
  </si>
  <si>
    <t>Дата_приказа</t>
  </si>
  <si>
    <t>Дата</t>
  </si>
  <si>
    <t>V</t>
  </si>
  <si>
    <t>__cMOL</t>
  </si>
  <si>
    <t>""</t>
  </si>
  <si>
    <t>__cSUBS</t>
  </si>
  <si>
    <t>I</t>
  </si>
  <si>
    <t>__nIndex</t>
  </si>
  <si>
    <t>__nTotalKol</t>
  </si>
  <si>
    <t>__nTotalSum</t>
  </si>
  <si>
    <t>__cSubAn</t>
  </si>
  <si>
    <t>""+StrTran(StrTran(Substr(RP_Accs(oRep.cAccs),At('.',RP_Accs(oRep.cAccs))),'..','.*.'),'..','.*.')</t>
  </si>
  <si>
    <t>RText</t>
  </si>
  <si>
    <t>RP_Find("ORLBASE", "Iif(ORTYPE = 0, RTrim(ORNAM), RTrim(ORNAM) + ' ' + RTrim(ORFNAM) + ' ' + RTrim(ORPNAM))", "RN", INVTMP.MOL_RN)</t>
  </si>
  <si>
    <t>cRText</t>
  </si>
  <si>
    <t>"'" + __cMOL + ", " + "рахунок " + __cSUBS</t>
  </si>
  <si>
    <t>Detail</t>
  </si>
  <si>
    <t>__nIndex + 1</t>
  </si>
  <si>
    <t>nGrafa1</t>
  </si>
  <si>
    <t>nGrafa_1</t>
  </si>
  <si>
    <t>0+1</t>
  </si>
  <si>
    <t>nGrafa2</t>
  </si>
  <si>
    <t>"'" + RTrim(INVTMP.SUBS)</t>
  </si>
  <si>
    <t>__cModel</t>
  </si>
  <si>
    <t>Iif(InList(INVTMP.TYPEREC, 1, 2), Iif(not Empty(CurINBASE.IMRK), "модель: " + RTrim(CurINBASE.IMRK), ""), __cModel)</t>
  </si>
  <si>
    <t>Iif(INVTMP.TYPEREC = 3, Iif(not Empty(CurMNABASE.IMRK), Chr(10) + "модель: " + RTrim(CurMNABASE.IMRK), ""), __cModel)</t>
  </si>
  <si>
    <t>nGrafa3</t>
  </si>
  <si>
    <t>"'" + RTrim(INVTMP.NONAME) + Iif(nNumber2 = 1, Iif(not Empty(__cModel), Chr(10) + __cModel, ""), "")</t>
  </si>
  <si>
    <t>nGrafa4</t>
  </si>
  <si>
    <t>"'" + RTrim(INVTMP.ARTIKUL)</t>
  </si>
  <si>
    <t>nGrafa5</t>
  </si>
  <si>
    <t>"'" + RTrim(INVTMP.MEMNE)</t>
  </si>
  <si>
    <t>nGrafa6</t>
  </si>
  <si>
    <t>INVTMP.PRICE</t>
  </si>
  <si>
    <t>nGrafa7</t>
  </si>
  <si>
    <t>nGrafa8</t>
  </si>
  <si>
    <t>nGrafa9</t>
  </si>
  <si>
    <t>Iif((nNumber1 = 1) and (nNumber2 = 1), INVTMP.NKOLF, 0)</t>
  </si>
  <si>
    <t>F</t>
  </si>
  <si>
    <t>nGrafa_9</t>
  </si>
  <si>
    <t>RowCell("nGrafa9")</t>
  </si>
  <si>
    <t>__nTotalKol + Iif((nNumber1 = 1) and (nNumber2 = 1), INVTMP.NKOLF, 0)</t>
  </si>
  <si>
    <t>__nGrafa_9Sheet</t>
  </si>
  <si>
    <t>INVTMP.NKOLF</t>
  </si>
  <si>
    <t>Iif(InList(INVTMP.TYPEREC, 1, 2) and Eof("CurINSPIS"), CurINBASE.NKOL, __nGrafa_9Sheet)</t>
  </si>
  <si>
    <t>Iif(InList(INVTMP.TYPEREC, 1, 2) and not Eof("CurINSPIS"), CurINSPIS.NKOL, __nGrafa_9Sheet)</t>
  </si>
  <si>
    <t>Iif(INVTMP.TYPEREC = 3, CurMNABASE.KOLOST, __nGrafa_9Sheet)</t>
  </si>
  <si>
    <t>nGrafa_9Sheet</t>
  </si>
  <si>
    <t>Iif((nNumber1 = 1) and (nNumber2 = 1), INVTMP.SUMIF, 0)</t>
  </si>
  <si>
    <t>nGrafa_10</t>
  </si>
  <si>
    <t>__nTotalSum + Iif((nNumber1 = 1) and (nNumber2 = 1), INVTMP.SUMIF, 0)</t>
  </si>
  <si>
    <t>nGrafa_10Sheet</t>
  </si>
  <si>
    <t xml:space="preserve">Iif(InList(INVTMP.TYPEREC, 1, 2, 3), Iif(not Empty(INVTMP.NKOLF), MtoN(INVTMP.SUMIF) / MtoN(INVTMP.NKOLF) *  MtoN(__nGrafa_9Sheet),  MtoN(INVTMP.SUMIF)), INVTMP.SUMIF)        </t>
  </si>
  <si>
    <t>nGrafa11</t>
  </si>
  <si>
    <t>Iif((nNumber1 = 1) and (nNumber2 = 1), INVTMP.NKOL, 0)</t>
  </si>
  <si>
    <t>nGrafa_11</t>
  </si>
  <si>
    <t>RowCell("nGrafa11")</t>
  </si>
  <si>
    <t>nGrafa12</t>
  </si>
  <si>
    <t>Iif((nNumber1 = 1) and (nNumber2 = 1), INVTMP.SUMI, 0)</t>
  </si>
  <si>
    <t>nGrafa_12</t>
  </si>
  <si>
    <t>Total</t>
  </si>
  <si>
    <t>nTotal_3</t>
  </si>
  <si>
    <t>"Разом за рахунком " + __cSUBS</t>
  </si>
  <si>
    <t>nTotal_9</t>
  </si>
  <si>
    <t>RangeSum("nGrafa_9")</t>
  </si>
  <si>
    <t>nTotal_10</t>
  </si>
  <si>
    <t>nTotal_11</t>
  </si>
  <si>
    <t>RangeSum("nGrafa_11")</t>
  </si>
  <si>
    <t>nTotal_12</t>
  </si>
  <si>
    <t>RangeSum("nGrafa_12")</t>
  </si>
  <si>
    <t>Total1</t>
  </si>
  <si>
    <t>nTotal1_3</t>
  </si>
  <si>
    <t>"Разом за " + __cMOL</t>
  </si>
  <si>
    <t>nTotal1_9</t>
  </si>
  <si>
    <t>nTotal1_10</t>
  </si>
  <si>
    <t>nTotal1_11</t>
  </si>
  <si>
    <t>nTotal1_12</t>
  </si>
  <si>
    <t>Total2</t>
  </si>
  <si>
    <t>M</t>
  </si>
  <si>
    <t>Итог_по_листу</t>
  </si>
  <si>
    <t>RM_PageTotal()</t>
  </si>
  <si>
    <t>Summery</t>
  </si>
  <si>
    <t>Всего_номеров</t>
  </si>
  <si>
    <t>AllTrim(RP_PROP(__nIndex, "NOCUR0",, "0000", "UA"))</t>
  </si>
  <si>
    <t>Всего_колво</t>
  </si>
  <si>
    <t>AllTrim(RP_PROP(__nTotalKol, "NOCUR0",, "0000", "UA"))</t>
  </si>
  <si>
    <t>Всего_сумма</t>
  </si>
  <si>
    <t>AllTrim(RP_PROP(__nTotalSum, "",, "0000", "UA"))</t>
  </si>
  <si>
    <t>Должность_главы_ком</t>
  </si>
  <si>
    <t>"'" + EVL(RP_Find("DICSAL", "RTrim(DMNE)", "RN", RP_Find("ORLBASE", "ORPOST", "RN", oRep.cKomHead)), RP_Find("ORLBASE", "RTrim(ORDUTY)", "RN", oRep.cKomHead))</t>
  </si>
  <si>
    <t>Глава_ком</t>
  </si>
  <si>
    <t>Должность_члена_ком_1</t>
  </si>
  <si>
    <t>"'" + Iif(nKolKomMembers&lt;1,"",aKomMember[1,3])</t>
  </si>
  <si>
    <t>Член_ком_1</t>
  </si>
  <si>
    <t>Должность_члена_ком_2</t>
  </si>
  <si>
    <t>"'" + Iif(nKolKomMembers&lt;2,"",aKomMember[2,3])</t>
  </si>
  <si>
    <t>Член_ком_2</t>
  </si>
  <si>
    <t>Должность_члена_ком_3</t>
  </si>
  <si>
    <t>"'" + Iif(nKolKomMembers&lt;3,"",aKomMember[3,3])</t>
  </si>
  <si>
    <t>Член_ком_3</t>
  </si>
  <si>
    <t>Должность_члена_ком_4</t>
  </si>
  <si>
    <t>"'" + Iif(nKolKomMembers&lt;4,"",aKomMember[4,3])</t>
  </si>
  <si>
    <t>Член_ком_4</t>
  </si>
  <si>
    <t>Должность_члена_ком_5</t>
  </si>
  <si>
    <t>"'" + Iif(nKolKomMembers&lt;5,"",aKomMember[5,3])</t>
  </si>
  <si>
    <t>Член_ком_5</t>
  </si>
  <si>
    <t>Должность_члена_ком_6</t>
  </si>
  <si>
    <t>"'" + Iif(nKolKomMembers&lt;6,"",aKomMember[6,3])</t>
  </si>
  <si>
    <t>Член_ком_6</t>
  </si>
  <si>
    <t>Должность_члена_ком_7</t>
  </si>
  <si>
    <t>"'" + Iif(nKolKomMembers&lt;7,"",aKomMember[7,3])</t>
  </si>
  <si>
    <t>Член_ком_7</t>
  </si>
  <si>
    <t>Должность_члена_ком_8</t>
  </si>
  <si>
    <t>"'" + Iif(nKolKomMembers&lt;8,"",aKomMember[8,3])</t>
  </si>
  <si>
    <t>Член_ком_8</t>
  </si>
  <si>
    <t>Должность_члена_ком_9</t>
  </si>
  <si>
    <t>"'" + Iif(nKolKomMembers&lt;9,"",aKomMember[9,3])</t>
  </si>
  <si>
    <t>Член_ком_9</t>
  </si>
  <si>
    <t>Должность_члена_ком_10</t>
  </si>
  <si>
    <t>"'" + Iif(nKolKomMembers&lt;10,"",aKomMember[10,3])</t>
  </si>
  <si>
    <t>Член_ком_10</t>
  </si>
  <si>
    <t>Номера</t>
  </si>
  <si>
    <t>*</t>
  </si>
  <si>
    <t>Скрываем ненужные строки подписи</t>
  </si>
  <si>
    <t>Скрыть1</t>
  </si>
  <si>
    <t>Iif(nKolKomMembers&lt;4, "^", "")</t>
  </si>
  <si>
    <t>Скрыть2</t>
  </si>
  <si>
    <t>Скрыть3</t>
  </si>
  <si>
    <t>Скрыть4</t>
  </si>
  <si>
    <t>Iif(nKolKomMembers&lt;5, "^", "")</t>
  </si>
  <si>
    <t>Скрыть5</t>
  </si>
  <si>
    <t>Скрыть6</t>
  </si>
  <si>
    <t>Скрыть7</t>
  </si>
  <si>
    <t>Iif(nKolKomMembers&lt;6, "^", "")</t>
  </si>
  <si>
    <t>Скрыть8</t>
  </si>
  <si>
    <t>Скрыть9</t>
  </si>
  <si>
    <t>Скрыть10</t>
  </si>
  <si>
    <t>Iif(nKolKomMembers&lt;7, "^", "")</t>
  </si>
  <si>
    <t>Скрыть11</t>
  </si>
  <si>
    <t>Скрыть12</t>
  </si>
  <si>
    <t>Скрыть13</t>
  </si>
  <si>
    <t>Iif(nKolKomMembers&lt;8, "^", "")</t>
  </si>
  <si>
    <t>Скрыть14</t>
  </si>
  <si>
    <t>Скрыть15</t>
  </si>
  <si>
    <t>Скрыть16</t>
  </si>
  <si>
    <t>Iif(nKolKomMembers&lt;9, "^", "")</t>
  </si>
  <si>
    <t>Скрыть17</t>
  </si>
  <si>
    <t>Скрыть18</t>
  </si>
  <si>
    <t>Скрыть19</t>
  </si>
  <si>
    <t>Iif(nKolKomMembers&lt;10, "^", "")</t>
  </si>
  <si>
    <t>Скрыть20</t>
  </si>
  <si>
    <t>Скрыть21</t>
  </si>
  <si>
    <t>ІНВЕНТАРИЗАЦІЙНИЙ ОПИС</t>
  </si>
  <si>
    <t>(дата складання)</t>
  </si>
  <si>
    <t>Розписка</t>
  </si>
  <si>
    <t>(посада)</t>
  </si>
  <si>
    <t>(підпис)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</si>
  <si>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</si>
  <si>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</si>
  <si>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</si>
  <si>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</si>
  <si>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</si>
  <si>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</si>
  <si>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Члени комісії:</t>
  </si>
  <si>
    <t>№ з/п</t>
  </si>
  <si>
    <t>Матеріальні цінності</t>
  </si>
  <si>
    <t>Одиниця виміру</t>
  </si>
  <si>
    <t>Фактична наявність</t>
  </si>
  <si>
    <t>найменування, вид, сорт, група</t>
  </si>
  <si>
    <t>кількість</t>
  </si>
  <si>
    <t>сума</t>
  </si>
  <si>
    <t>МВО, рахунок</t>
  </si>
  <si>
    <t>Разом по рахунку</t>
  </si>
  <si>
    <t>Разом по МВО</t>
  </si>
  <si>
    <t>Переменные:</t>
  </si>
  <si>
    <t>lBudget</t>
  </si>
  <si>
    <t>.T. - бюджетная комплектация</t>
  </si>
  <si>
    <t>nNumber1</t>
  </si>
  <si>
    <t>порядковый номер печатаемой карточки по текущей спецификации номенклатора</t>
  </si>
  <si>
    <t>nNumber2</t>
  </si>
  <si>
    <t>порядковый номер печатаемой карточки в составе групповой</t>
  </si>
  <si>
    <t>aKomMember[m,n]</t>
  </si>
  <si>
    <t>Массив членов комиссии</t>
  </si>
  <si>
    <t>m = nKolKomMembers - количество членов комиссии</t>
  </si>
  <si>
    <t>n = 1 - ссылка на ORLBASE</t>
  </si>
  <si>
    <t>n = 2 - Фамилия Имя Отчество полностью</t>
  </si>
  <si>
    <t>n = 3 - Должность</t>
  </si>
  <si>
    <t>nKolKomMembers</t>
  </si>
  <si>
    <t>Количество членов комиссии</t>
  </si>
  <si>
    <t>Structure for table: INVTMP</t>
  </si>
  <si>
    <t>Code Page:</t>
  </si>
  <si>
    <t>Field</t>
  </si>
  <si>
    <t>Field Name</t>
  </si>
  <si>
    <t>Type</t>
  </si>
  <si>
    <t>Width</t>
  </si>
  <si>
    <t>Dec</t>
  </si>
  <si>
    <t>ORMNE</t>
  </si>
  <si>
    <t>Character</t>
  </si>
  <si>
    <t>мнемокод МОЛа</t>
  </si>
  <si>
    <t>ORNAM</t>
  </si>
  <si>
    <t>наименование МОЛа</t>
  </si>
  <si>
    <t>MOL_RN</t>
  </si>
  <si>
    <t>Character (binary)</t>
  </si>
  <si>
    <t>ссылка на ORLBASE</t>
  </si>
  <si>
    <t>SUBS</t>
  </si>
  <si>
    <t>счет</t>
  </si>
  <si>
    <t>NONAME</t>
  </si>
  <si>
    <t>наименование ТМЦ</t>
  </si>
  <si>
    <t>NOM_RN</t>
  </si>
  <si>
    <t>ссылка на NOBASE</t>
  </si>
  <si>
    <t>NOS_RN</t>
  </si>
  <si>
    <t>ссылка на NOSPEC</t>
  </si>
  <si>
    <t>ARTIKUL</t>
  </si>
  <si>
    <t>артикул</t>
  </si>
  <si>
    <t>MEMNE</t>
  </si>
  <si>
    <t>единица измерения</t>
  </si>
  <si>
    <t>PRICE</t>
  </si>
  <si>
    <t>Currency</t>
  </si>
  <si>
    <t>цена по бух.учету</t>
  </si>
  <si>
    <t>CPRICE</t>
  </si>
  <si>
    <t>цена по бух.учету в валюте (заполняется только для МИДа)</t>
  </si>
  <si>
    <t>NKOL</t>
  </si>
  <si>
    <t>кол-во по бух.учету</t>
  </si>
  <si>
    <t>SUMI</t>
  </si>
  <si>
    <t>сумма по бух.учету</t>
  </si>
  <si>
    <t>CSUMI</t>
  </si>
  <si>
    <t>сумма по бух.учету в валюте (заполняется только для МИДа)</t>
  </si>
  <si>
    <t>PRICEF</t>
  </si>
  <si>
    <t>фактическая цена</t>
  </si>
  <si>
    <t>CPRICEF</t>
  </si>
  <si>
    <t>фактическая цена в валюте (заполняется только для МИДа)</t>
  </si>
  <si>
    <t>NKOLF</t>
  </si>
  <si>
    <t>фактическое кол-во</t>
  </si>
  <si>
    <t>SUMIF</t>
  </si>
  <si>
    <t>фактическая сумма</t>
  </si>
  <si>
    <t>CSUMIF</t>
  </si>
  <si>
    <t>фактическая сумма в валюте (заполняется только для МИДа)</t>
  </si>
  <si>
    <t>PRICER</t>
  </si>
  <si>
    <t>избыток/недостача (цена)</t>
  </si>
  <si>
    <t>CPRICER</t>
  </si>
  <si>
    <t>избыток/недостача (цена) в валюте (заполняется только для МИДа)</t>
  </si>
  <si>
    <t>NKOLR</t>
  </si>
  <si>
    <t>избыток/недостача (кол-во)</t>
  </si>
  <si>
    <t>SUMIR</t>
  </si>
  <si>
    <t>избыток/недостача (сумма)</t>
  </si>
  <si>
    <t>CSUMIR</t>
  </si>
  <si>
    <t>избыток/недостача (сумма) в валюте (заполняется только для МИДа)</t>
  </si>
  <si>
    <t>TYPEREC</t>
  </si>
  <si>
    <t>Numeric</t>
  </si>
  <si>
    <t>тип записи (1 - нал. ИК, 2 - бух. ИК, 3 - карт. МНА)</t>
  </si>
  <si>
    <t>** Total **</t>
  </si>
  <si>
    <t>Structure for table: CurINBASE совпадает с INBASE + поле PNSUM + поле DIGNUM</t>
  </si>
  <si>
    <t>PNSUM</t>
  </si>
  <si>
    <t>первоначальная стоимость в национальной валюте (для МИДа)</t>
  </si>
  <si>
    <t>DIGNUM</t>
  </si>
  <si>
    <t>групповой номер из DIBASE</t>
  </si>
  <si>
    <t>Structure for table: CurINSPIS, CurMNABASE совпадает с INSPIS, MNABASE соотв.</t>
  </si>
  <si>
    <t>""+Iif(Empty(oRep.cSubA1+oRep.cSubA2+oRep.cSubA3+oRep.cSubA4+oRep.cSubA5),RTrim(Left(INVTMP.SUBS,20)),RTrim(Left(INVTMP.SUBS,20))+__cSubAn)</t>
  </si>
  <si>
    <t>номенклатурний номер (за наявності)</t>
  </si>
  <si>
    <t>вартість</t>
  </si>
  <si>
    <t xml:space="preserve">Інші відомості </t>
  </si>
  <si>
    <t>RowCell("nGrafa6")</t>
  </si>
  <si>
    <t>RowCell("nGrafa8")</t>
  </si>
  <si>
    <t>nGrafa10</t>
  </si>
  <si>
    <t>Ідентифікаційний код за ЄДРПОУ</t>
  </si>
  <si>
    <t>(установа)</t>
  </si>
  <si>
    <t>Наказ Міністерства фінансів України</t>
  </si>
  <si>
    <t>17.06.2015  № 572</t>
  </si>
  <si>
    <t>"___" _________________20___ р.</t>
  </si>
  <si>
    <t>"____" ____________________20___ р.</t>
  </si>
  <si>
    <t xml:space="preserve">       На підставі розпорядчого документа від "___" _________________20___ р. №_______  виконано зняття фактичних залишків запасів, які обліковуються на субрахунку(ах)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</si>
  <si>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</si>
  <si>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</si>
  <si>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)</t>
    </r>
  </si>
  <si>
    <t>станом на  "___" _________________20___ р.</t>
  </si>
  <si>
    <t>"станом на   "+RP_Date(14, oRep.dDate,,, "UA")</t>
  </si>
  <si>
    <t>"       На підставі розпорядчого документа від "+RP_Date(14, oRep.dOrderDate,,, "UA")+" №"+RTrim(oRep.cOrderNum)+" виконано зняття фактичних залишків запасів, які обліковуються на субрахунку(ах)"</t>
  </si>
  <si>
    <t xml:space="preserve">     До початку проведення інвентаризації всі видаткові та прибуткові документи на матеріальні цінності здано в бухгалтерську службу і всі матеріальні цінності, що надійшли на мою відповідальність, оприбутковано, а ті, що вибули, списано.</t>
  </si>
  <si>
    <t xml:space="preserve">     Матеріально відповідальна особа:</t>
  </si>
  <si>
    <t>substr( RP_Find("ORLBASE", "RTrim(ORINN)", "RN", oOpt.OrgRN),1,1)</t>
  </si>
  <si>
    <t>Код_ЕГРПОУ2</t>
  </si>
  <si>
    <t>substr( RP_Find("ORLBASE", "RTrim(ORINN)", "RN", oOpt.OrgRN),2,1)</t>
  </si>
  <si>
    <t>Код_ЕГРПОУ3</t>
  </si>
  <si>
    <t>substr( RP_Find("ORLBASE", "RTrim(ORINN)", "RN", oOpt.OrgRN),3,1)</t>
  </si>
  <si>
    <t>Код_ЕГРПОУ4</t>
  </si>
  <si>
    <t>substr( RP_Find("ORLBASE", "RTrim(ORINN)", "RN", oOpt.OrgRN),4,1)</t>
  </si>
  <si>
    <t>Код_ЕГРПОУ5</t>
  </si>
  <si>
    <t>substr( RP_Find("ORLBASE", "RTrim(ORINN)", "RN", oOpt.OrgRN),5,1)</t>
  </si>
  <si>
    <t>Код_ЕГРПОУ6</t>
  </si>
  <si>
    <t>substr( RP_Find("ORLBASE", "RTrim(ORINN)", "RN", oOpt.OrgRN),6,1)</t>
  </si>
  <si>
    <t>Код_ЕГРПОУ7</t>
  </si>
  <si>
    <t>substr( RP_Find("ORLBASE", "RTrim(ORINN)", "RN", oOpt.OrgRN),7,1)</t>
  </si>
  <si>
    <t>Код_ЕГРПОУ8</t>
  </si>
  <si>
    <t>substr( RP_Find("ORLBASE", "RTrim(ORINN)", "RN", oOpt.OrgRN),8,1)</t>
  </si>
  <si>
    <t>запасів</t>
  </si>
  <si>
    <t>ЗАТВЕРДЖЕНО</t>
  </si>
  <si>
    <t>(ініціали, прізвище)</t>
  </si>
  <si>
    <t xml:space="preserve"> RP_Find("ORLBASE", "Iif(ORTYPE = 0,AllTrim(ORNAM), Left(AllTrim(ORFNAM), 1) + '. ' + Left(AllTrim(ORPNAM), 1) + '. ' + AllTrim(ORNAM))", "RN", oRep.cMOL)</t>
  </si>
  <si>
    <r>
      <t xml:space="preserve">   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Склад (комора), його (її) фактичне місцезнаходження. </t>
    </r>
  </si>
  <si>
    <t>а) кількість порядкових номерів</t>
  </si>
  <si>
    <t>б) загальна кількість одиниць (фактично)</t>
  </si>
  <si>
    <t>в) вартість фактична</t>
  </si>
  <si>
    <r>
      <t>г</t>
    </r>
    <r>
      <rPr>
        <sz val="11"/>
        <rFont val="Times New Roman"/>
        <family val="1"/>
        <charset val="204"/>
      </rPr>
      <t xml:space="preserve">) загальна кількість одиниць  за даними </t>
    </r>
  </si>
  <si>
    <t xml:space="preserve">   бухгалтерського обліку</t>
  </si>
  <si>
    <r>
      <t>ґ</t>
    </r>
    <r>
      <rPr>
        <sz val="11"/>
        <rFont val="Times New Roman"/>
        <family val="1"/>
        <charset val="204"/>
      </rPr>
      <t>) вартість за даними бухгалтерського обліку</t>
    </r>
  </si>
  <si>
    <t xml:space="preserve">       Усі цінності, пойменовані в цьому інвентаризаційному описі з №_____ до №_____,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</si>
  <si>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"     Усі цінності,  пойменовані в цьому інвентаризаційному описі з N_____  до  N" + LTrim(Str(__nIndex)) + ",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зберіганні."</t>
  </si>
  <si>
    <t>"___"_____________________20___ р.</t>
  </si>
  <si>
    <t>Вказані в цьому описі дані перевірив:</t>
  </si>
  <si>
    <r>
      <t>2</t>
    </r>
    <r>
      <rPr>
        <sz val="10"/>
        <rFont val="Arial Cyr"/>
        <charset val="204"/>
      </rPr>
      <t xml:space="preserve">  </t>
    </r>
    <r>
      <rPr>
        <sz val="8"/>
        <rFont val="Arial Cyr"/>
        <charset val="204"/>
      </rPr>
      <t xml:space="preserve">Графи 9–11 заповнюються бухгалтерською службою. </t>
    </r>
  </si>
  <si>
    <t xml:space="preserve"> RP_Find("ORLBASE", " Left(AllTrim(ORFNAM), 1) + '. ' + Left(AllTrim(ORPNAM), 1) + '. ' + AllTrim(ORNAM)", "RN", oRep.cKomHead)</t>
  </si>
  <si>
    <t>"'" + Iif(nKolKomMembers&lt;1,"", RP_Find("ORLBASE", "Iif(ORTYPE = 0,AllTrim(ORNAM), Left(AllTrim(ORFNAM), 1) + '. ' + Left(AllTrim(ORPNAM), 1) + '. ' + AllTrim(ORNAM))", "RN", aKomMember[1,1]))</t>
  </si>
  <si>
    <t>Должность_МО</t>
  </si>
  <si>
    <t>ФИО_МО</t>
  </si>
  <si>
    <t>Всего_колво_бух</t>
  </si>
  <si>
    <t>Всего_сумма_бух</t>
  </si>
  <si>
    <t>__nTotalKolB</t>
  </si>
  <si>
    <t>__nTotalSumB</t>
  </si>
  <si>
    <t>__nTotalSumB + Iif((nNumber1 = 1) and (nNumber2 = 1), INVTMP.SUMI, 0)</t>
  </si>
  <si>
    <t>__nTotalKolB + Iif((nNumber1 = 1) and (nNumber2 = 1), INVTMP.NKOL, 0)</t>
  </si>
  <si>
    <t>"'" + Iif(nKolKomMembers&lt;2,"", RP_Find("ORLBASE", "Iif(ORTYPE = 0,AllTrim(ORNAM), Left(AllTrim(ORFNAM), 1) + '. ' + Left(AllTrim(ORPNAM), 1) + '. ' + AllTrim(ORNAM))", "RN", aKomMember[2,1]))</t>
  </si>
  <si>
    <t>"'" + Iif(nKolKomMembers&lt;3,"", RP_Find("ORLBASE", "Iif(ORTYPE = 0,AllTrim(ORNAM), Left(AllTrim(ORFNAM), 1) + '. ' + Left(AllTrim(ORPNAM), 1) + '. ' + AllTrim(ORNAM))", "RN", aKomMember[3,1]))</t>
  </si>
  <si>
    <t>"'" + Iif(nKolKomMembers&lt;4,"", RP_Find("ORLBASE", "Iif(ORTYPE = 0,AllTrim(ORNAM), Left(AllTrim(ORFNAM), 1) + '. ' + Left(AllTrim(ORPNAM), 1) + '. ' + AllTrim(ORNAM))", "RN", aKomMember[4,1]))</t>
  </si>
  <si>
    <t>"'" + Iif(nKolKomMembers&lt;5,"", RP_Find("ORLBASE", "Iif(ORTYPE = 0,AllTrim(ORNAM), Left(AllTrim(ORFNAM), 1) + '. ' + Left(AllTrim(ORPNAM), 1) + '. ' + AllTrim(ORNAM))", "RN", aKomMember[5,1]))</t>
  </si>
  <si>
    <t>"'" + Iif(nKolKomMembers&lt;6,"", RP_Find("ORLBASE", "Iif(ORTYPE = 0,AllTrim(ORNAM), Left(AllTrim(ORFNAM), 1) + '. ' + Left(AllTrim(ORPNAM), 1) + '. ' + AllTrim(ORNAM))", "RN", aKomMember[6,1]))</t>
  </si>
  <si>
    <t>"'" + Iif(nKolKomMembers&lt;7,"", RP_Find("ORLBASE", "Iif(ORTYPE = 0,AllTrim(ORNAM), Left(AllTrim(ORFNAM), 1) + '. ' + Left(AllTrim(ORPNAM), 1) + '. ' + AllTrim(ORNAM))", "RN", aKomMember[7,1]))</t>
  </si>
  <si>
    <t>"'" + Iif(nKolKomMembers&lt;8,"", RP_Find("ORLBASE", "Iif(ORTYPE = 0,AllTrim(ORNAM), Left(AllTrim(ORFNAM), 1) + '. ' + Left(AllTrim(ORPNAM), 1) + '. ' + AllTrim(ORNAM))", "RN", aKomMember[8,1]))</t>
  </si>
  <si>
    <t>"'" + Iif(nKolKomMembers&lt;9,"", RP_Find("ORLBASE", "Iif(ORTYPE = 0,AllTrim(ORNAM), Left(AllTrim(ORFNAM), 1) + '. ' + Left(AllTrim(ORPNAM), 1) + '. ' + AllTrim(ORNAM))", "RN", aKomMember[9,1]))</t>
  </si>
  <si>
    <t>"'" + Iif(nKolKomMembers&lt;10,"", RP_Find("ORLBASE", "Iif(ORTYPE = 0,AllTrim(ORNAM), Left(AllTrim(ORFNAM), 1) + '. ' + Left(AllTrim(ORPNAM), 1) + '. ' + AllTrim(ORNAM))", "RN", aKomMember[10,1]))</t>
  </si>
  <si>
    <t>Раздел_МОЛ</t>
  </si>
  <si>
    <t>"'" + RP_Find("ORLBASE", "RTrim(ORNAM)", "RN", oRep.cPartMOL)</t>
  </si>
  <si>
    <r>
      <t>За даними бухгалтерського обліку</t>
    </r>
    <r>
      <rPr>
        <b/>
        <vertAlign val="superscript"/>
        <sz val="10"/>
        <rFont val="Arial Cyr"/>
        <charset val="204"/>
      </rPr>
      <t>2</t>
    </r>
  </si>
  <si>
    <t>RangeSum("nGrafa_10")</t>
  </si>
  <si>
    <t>X</t>
  </si>
  <si>
    <t>AllTrim(RP_PROP(__nTotalSumB, "",, "0000", "UA"))</t>
  </si>
  <si>
    <t>AllTrim(RP_PROP(__nTotalKolB, "NOCUR0",, "0000", "UA"))</t>
  </si>
  <si>
    <t>Рахунок, субрахунок</t>
  </si>
  <si>
    <t>Вывод номенклатурного номера (мнемокод ТМЦ)</t>
  </si>
  <si>
    <t>Rp_Find("NOBASE", "AllTrim(NOMNE)", "RN", INVTMP.Nom_RN)</t>
  </si>
  <si>
    <t>"" + RP_Find("ORLBASE", "RTrim(ORDUTY)", "RN", oRep.cMOL)</t>
  </si>
  <si>
    <t>"" + Iif(nKolKomMembers&lt;1,"", RP_Find("ORLBASE", "AllTrim(ORduty)", "RN", aKomMember[1,1]))</t>
  </si>
  <si>
    <t>"'" +  RP_Find("ORLBASE", "RTrim(ORDUTY)", "RN", oRep.cKomHead)</t>
  </si>
  <si>
    <t>"'" + Iif(nKolKomMembers&lt;2,"", RP_Find("ORLBASE", "AllTrim(ORduty)", "RN", aKomMember[2,1]))</t>
  </si>
  <si>
    <t>"'" + Iif(nKolKomMembers&lt;3,"", RP_Find("ORLBASE", "AllTrim(ORduty)", "RN", aKomMember[3,1]))</t>
  </si>
  <si>
    <t>"'" + Iif(nKolKomMembers&lt;4,"", RP_Find("ORLBASE", "AllTrim(ORduty)", "RN", aKomMember[4,1]))</t>
  </si>
  <si>
    <t>"'" + Iif(nKolKomMembers&lt;4,"", RP_Find("ORLBASE", "AllTrim(ORduty)", "RN", aKomMember[5,1]))</t>
  </si>
  <si>
    <t>Голова комісії:</t>
  </si>
  <si>
    <t xml:space="preserve">   Матеріально відповідальна особа:</t>
  </si>
  <si>
    <t>"___"___________________20___ р.</t>
  </si>
  <si>
    <t>Інформацію за даними бухгалтерського обліку вніс:</t>
  </si>
  <si>
    <t>RP_Find("ORLBASE", "AllTrim(ORDUTY)", "RN", oOpt.UserOrlRN)</t>
  </si>
  <si>
    <t>ВиконавецьПосада</t>
  </si>
  <si>
    <t>ВиконавецьПр</t>
  </si>
  <si>
    <t>RP_Find("ORLBASE", "Left(AllTrim(ORFNAM), 1) + '. ' + Left(AllTrim(ORPNAM), 1) + '. ' + AllTrim(ORNAM)", "RN", oOpt.UserOrlRN)</t>
  </si>
  <si>
    <t xml:space="preserve">             (посада)</t>
  </si>
  <si>
    <t>Начальник відділу бухгалтерського обліку та звітності</t>
  </si>
  <si>
    <t>О.М. Ющик</t>
  </si>
  <si>
    <t xml:space="preserve">            (посада)</t>
  </si>
  <si>
    <t>RP_FIND("diBASE","dNAM","RN",CurINBASE.location)</t>
  </si>
  <si>
    <t>"" + RP_Find("ORLBASE", "allTrim(adress.script)", "RN", oRep.cMOL)</t>
  </si>
  <si>
    <t>Варковицька сільська рада</t>
  </si>
  <si>
    <t xml:space="preserve">       На підставі розпорядчого документа від 29 жовтня 2024 р. №145 виконано зняття фактичних залишків запасів, які обліковуються на субрахунку(ах)</t>
  </si>
  <si>
    <t>1512, 1513, 1514, 1515, 1516, 1517, 1518, 1812</t>
  </si>
  <si>
    <t>ср413866</t>
  </si>
  <si>
    <t>станом на   31 липня 2025 р.</t>
  </si>
  <si>
    <t>вчитель</t>
  </si>
  <si>
    <t>С. В. Вовчик</t>
  </si>
  <si>
    <t>За даними бухгалтерського обліку2</t>
  </si>
  <si>
    <t>1512</t>
  </si>
  <si>
    <t>термометр</t>
  </si>
  <si>
    <t/>
  </si>
  <si>
    <t>шт.</t>
  </si>
  <si>
    <t>термометр мед. ртутний</t>
  </si>
  <si>
    <t>тонометр</t>
  </si>
  <si>
    <t>шпатель лор дерев'яний</t>
  </si>
  <si>
    <t>Разом за рахунком 1512</t>
  </si>
  <si>
    <t>1812</t>
  </si>
  <si>
    <t>інвентарна книга</t>
  </si>
  <si>
    <t>Україна. фізична карта м-б 1:1 000 000 (149*107 см) на картоні</t>
  </si>
  <si>
    <t>алфавітна книга запису учнів</t>
  </si>
  <si>
    <t>вилки</t>
  </si>
  <si>
    <t>гайка</t>
  </si>
  <si>
    <t>глобус 32см фізичний</t>
  </si>
  <si>
    <t>демонстраційні картки букв і цифр 1 кл</t>
  </si>
  <si>
    <t>демонстраційний комплект вимірювальних приладів. лінійки (пласмаса) 3111</t>
  </si>
  <si>
    <t>демонстраційний набір геометричних тіл та фігур</t>
  </si>
  <si>
    <t>демонстраційний набір цифр і знаків на магнітах</t>
  </si>
  <si>
    <t>дитяча карта України</t>
  </si>
  <si>
    <t>дитяча карта світу</t>
  </si>
  <si>
    <t>каса букв і складів,знаків фішок для звукових моделей</t>
  </si>
  <si>
    <t>килимок конструктор з пазлів</t>
  </si>
  <si>
    <t>книга "Система освітньої роботи"</t>
  </si>
  <si>
    <t>книга "Усі заняття в групі дол.дош."</t>
  </si>
  <si>
    <t>книга обліку видачі свідоцтв</t>
  </si>
  <si>
    <t>книга с умового обліку основного бібліотечного фонду</t>
  </si>
  <si>
    <t>книга сумарного обліку основного бібліотечного фонду</t>
  </si>
  <si>
    <t>книга сумового обліку підручників та навч посібників</t>
  </si>
  <si>
    <t>колекція Типи грунтів</t>
  </si>
  <si>
    <t>компас рідиний</t>
  </si>
  <si>
    <t>компас шкільний</t>
  </si>
  <si>
    <t>комплект для вивчення англ мови</t>
  </si>
  <si>
    <t>контейнер для зберігання роздаткового матеріалу 9,6л</t>
  </si>
  <si>
    <t>корзина для сміття</t>
  </si>
  <si>
    <t>кран</t>
  </si>
  <si>
    <t>крейда біла 100 шт. карт. корока</t>
  </si>
  <si>
    <t>кружка</t>
  </si>
  <si>
    <t>ложки</t>
  </si>
  <si>
    <t>лопата</t>
  </si>
  <si>
    <t>лупа шкільна</t>
  </si>
  <si>
    <t>мийка з нержавіючої сталі</t>
  </si>
  <si>
    <t>модель аплікація Класифікація рослин і тварин</t>
  </si>
  <si>
    <t>модель аплікація Роль ядра в регуляції розвитку організму</t>
  </si>
  <si>
    <t>набір вилок (6 шт)</t>
  </si>
  <si>
    <t>уп.</t>
  </si>
  <si>
    <t>набір геометричних тіл та фігур (дерев'яні) Д60</t>
  </si>
  <si>
    <t>набір для дослідження моє тіло</t>
  </si>
  <si>
    <t>набір ложок (6 шт)</t>
  </si>
  <si>
    <t>набір мікропрепаратів Зоологія(25шт)</t>
  </si>
  <si>
    <t>набір мікропрепаратів біологія: будова клітини і репродукція (10шт) 4887</t>
  </si>
  <si>
    <t>набір муз інструментів 15 предметів</t>
  </si>
  <si>
    <t>набір укр абетка на магнітах 72 літери</t>
  </si>
  <si>
    <t>орфографічний словник для учнів поч класів 7000</t>
  </si>
  <si>
    <t>пальчиковий театр Троє поросят</t>
  </si>
  <si>
    <t>портрет Шевченка</t>
  </si>
  <si>
    <t>практичний довідник з укр правопису</t>
  </si>
  <si>
    <t>прапор</t>
  </si>
  <si>
    <t>салатник</t>
  </si>
  <si>
    <t>світлодіодний офісний годинник</t>
  </si>
  <si>
    <t>таблички "ВИХІД"</t>
  </si>
  <si>
    <t>таблички "УКРИТТЯ"</t>
  </si>
  <si>
    <t>тарілка десертна</t>
  </si>
  <si>
    <t>терези лабораторні дерево</t>
  </si>
  <si>
    <t>термометр НУШ</t>
  </si>
  <si>
    <t>укр мова 1 кл. картки для розвитку мовлення</t>
  </si>
  <si>
    <t>фізична світу 1:22 000 000 (158*108)</t>
  </si>
  <si>
    <t>Разом за рахунком 1812</t>
  </si>
  <si>
    <t>шістдесят чотири</t>
  </si>
  <si>
    <t>шість цілих 58 сотих</t>
  </si>
  <si>
    <t>мінус сімсот двадцять дві тисячі дев'ятсот сімдесят чотири гривні 34 копійки</t>
  </si>
  <si>
    <t>Секретар</t>
  </si>
  <si>
    <t>А. О. Омелянюк</t>
  </si>
  <si>
    <t>Головний бухгалтер</t>
  </si>
  <si>
    <t>О. О. Сидорчук</t>
  </si>
  <si>
    <t>спеціаліст (юрист)</t>
  </si>
  <si>
    <t>А. В. Тендюк</t>
  </si>
  <si>
    <t>провідний спеціаліст із ЦЗ та ЖКГ</t>
  </si>
  <si>
    <t>О. В. Венцурик</t>
  </si>
  <si>
    <t>Начальник відділу освіти та соціально-культурної сфери</t>
  </si>
  <si>
    <t>Н. М. Гаврилюк</t>
  </si>
  <si>
    <t>^</t>
  </si>
  <si>
    <t xml:space="preserve">     Усі цінності,  пойменовані в цьому інвентаризаційному описі з N_____  до  N64,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</si>
  <si>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Спеціаліст-бухгалтер</t>
  </si>
  <si>
    <t>Л. О. Семенюк</t>
  </si>
  <si>
    <t>Subscript is outside defined range.</t>
  </si>
  <si>
    <t xml:space="preserve">Разом за аркушем:  порядкових номерів, ТМЦ у кількості , на суму </t>
  </si>
  <si>
    <t xml:space="preserve"> рахунок 1812</t>
  </si>
  <si>
    <t xml:space="preserve"> рахунок 1512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</si>
</sst>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"/>
    <numFmt numFmtId="166" formatCode="0.000;\-0.000;\ "/>
    <numFmt numFmtId="167" formatCode="0.00;\-0.00;\ "/>
  </numFmts>
  <fonts count="11" x14ac:knownFonts="1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vertAlign val="superscript"/>
      <sz val="10"/>
      <name val="Arial Cyr"/>
      <charset val="204"/>
    </font>
    <font>
      <b/>
      <sz val="10"/>
      <color indexed="12"/>
      <name val="Arial Cyr"/>
      <charset val="204"/>
    </font>
    <font>
      <sz val="10"/>
      <color indexed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NumberFormat="1" applyFont="1" applyAlignment="1">
      <alignment horizontal="left" vertical="top" wrapText="1"/>
    </xf>
    <xf numFmtId="0" fontId="0" fillId="0" borderId="0" xfId="0" applyAlignment="1"/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/>
    <xf numFmtId="0" fontId="0" fillId="0" borderId="0" xfId="0" applyFont="1" applyFill="1" applyAlignment="1"/>
    <xf numFmtId="0" fontId="0" fillId="0" borderId="0" xfId="0" applyNumberFormat="1" applyFont="1" applyFill="1" applyAlignment="1">
      <alignment horizontal="left" vertical="top" wrapText="1"/>
    </xf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2" xfId="0" applyBorder="1"/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0" fillId="2" borderId="8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0" xfId="0" applyBorder="1" applyAlignment="1">
      <alignment horizontal="center" vertical="top"/>
    </xf>
    <xf numFmtId="0" fontId="0" fillId="0" borderId="11" xfId="0" applyNumberFormat="1" applyBorder="1" applyAlignment="1">
      <alignment horizontal="left" vertical="top" wrapText="1"/>
    </xf>
    <xf numFmtId="164" fontId="0" fillId="0" borderId="11" xfId="0" applyNumberFormat="1" applyBorder="1" applyAlignment="1">
      <alignment vertical="top"/>
    </xf>
    <xf numFmtId="165" fontId="0" fillId="0" borderId="11" xfId="0" applyNumberFormat="1" applyBorder="1" applyAlignment="1">
      <alignment vertical="top"/>
    </xf>
    <xf numFmtId="2" fontId="0" fillId="0" borderId="11" xfId="0" applyNumberFormat="1" applyBorder="1" applyAlignment="1">
      <alignment vertical="top"/>
    </xf>
    <xf numFmtId="2" fontId="0" fillId="0" borderId="12" xfId="0" applyNumberFormat="1" applyBorder="1" applyAlignment="1">
      <alignment vertical="top"/>
    </xf>
    <xf numFmtId="1" fontId="0" fillId="0" borderId="13" xfId="0" applyNumberFormat="1" applyBorder="1" applyAlignment="1">
      <alignment vertical="top"/>
    </xf>
    <xf numFmtId="165" fontId="0" fillId="0" borderId="13" xfId="0" applyNumberFormat="1" applyBorder="1" applyAlignment="1">
      <alignment vertical="top"/>
    </xf>
    <xf numFmtId="0" fontId="0" fillId="0" borderId="8" xfId="0" applyBorder="1"/>
    <xf numFmtId="166" fontId="0" fillId="0" borderId="5" xfId="0" applyNumberFormat="1" applyBorder="1" applyAlignment="1">
      <alignment vertical="top"/>
    </xf>
    <xf numFmtId="167" fontId="0" fillId="0" borderId="5" xfId="0" applyNumberFormat="1" applyBorder="1" applyAlignment="1">
      <alignment vertical="top"/>
    </xf>
    <xf numFmtId="165" fontId="0" fillId="0" borderId="5" xfId="0" applyNumberFormat="1" applyBorder="1" applyAlignment="1">
      <alignment vertical="top"/>
    </xf>
    <xf numFmtId="0" fontId="1" fillId="0" borderId="7" xfId="0" applyFont="1" applyBorder="1" applyAlignment="1">
      <alignment horizontal="left" vertical="center"/>
    </xf>
    <xf numFmtId="0" fontId="0" fillId="0" borderId="9" xfId="0" applyBorder="1"/>
    <xf numFmtId="0" fontId="1" fillId="2" borderId="14" xfId="0" applyFont="1" applyFill="1" applyBorder="1"/>
    <xf numFmtId="0" fontId="0" fillId="2" borderId="14" xfId="0" applyFill="1" applyBorder="1"/>
    <xf numFmtId="0" fontId="0" fillId="0" borderId="0" xfId="0" applyFont="1" applyFill="1" applyBorder="1"/>
    <xf numFmtId="0" fontId="0" fillId="0" borderId="1" xfId="0" applyFont="1" applyFill="1" applyBorder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0" fillId="0" borderId="0" xfId="0" applyFont="1"/>
    <xf numFmtId="0" fontId="1" fillId="0" borderId="15" xfId="0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5" fontId="0" fillId="0" borderId="16" xfId="0" applyNumberFormat="1" applyBorder="1" applyAlignment="1">
      <alignment vertical="top"/>
    </xf>
    <xf numFmtId="2" fontId="0" fillId="0" borderId="16" xfId="0" applyNumberFormat="1" applyBorder="1" applyAlignment="1">
      <alignment vertical="top"/>
    </xf>
    <xf numFmtId="0" fontId="0" fillId="0" borderId="6" xfId="0" applyBorder="1"/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5" fillId="0" borderId="0" xfId="0" applyFont="1"/>
    <xf numFmtId="0" fontId="6" fillId="0" borderId="0" xfId="0" applyFont="1"/>
    <xf numFmtId="0" fontId="3" fillId="0" borderId="20" xfId="0" applyFont="1" applyBorder="1"/>
    <xf numFmtId="0" fontId="0" fillId="0" borderId="20" xfId="0" applyBorder="1"/>
    <xf numFmtId="0" fontId="2" fillId="0" borderId="20" xfId="0" applyFont="1" applyBorder="1"/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0" fillId="3" borderId="0" xfId="0" applyFill="1" applyAlignment="1">
      <alignment horizontal="left" vertical="top" wrapText="1"/>
    </xf>
    <xf numFmtId="0" fontId="0" fillId="3" borderId="0" xfId="0" applyFill="1"/>
    <xf numFmtId="0" fontId="0" fillId="3" borderId="0" xfId="0" applyFont="1" applyFill="1" applyAlignment="1">
      <alignment horizontal="left" vertical="top" wrapText="1"/>
    </xf>
    <xf numFmtId="0" fontId="0" fillId="0" borderId="1" xfId="0" quotePrefix="1" applyBorder="1"/>
    <xf numFmtId="0" fontId="1" fillId="2" borderId="7" xfId="0" quotePrefix="1" applyFont="1" applyFill="1" applyBorder="1" applyAlignment="1">
      <alignment horizontal="left" vertical="center"/>
    </xf>
    <xf numFmtId="0" fontId="0" fillId="0" borderId="11" xfId="0" quotePrefix="1" applyNumberFormat="1" applyBorder="1" applyAlignment="1">
      <alignment horizontal="left" vertical="top" wrapText="1"/>
    </xf>
    <xf numFmtId="0" fontId="0" fillId="0" borderId="0" xfId="0" quotePrefix="1"/>
    <xf numFmtId="0" fontId="0" fillId="0" borderId="33" xfId="0" applyBorder="1"/>
    <xf numFmtId="0" fontId="0" fillId="0" borderId="0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1" xfId="0" quotePrefix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20" xfId="0" applyBorder="1" applyAlignment="1">
      <alignment horizontal="center" vertical="top"/>
    </xf>
    <xf numFmtId="0" fontId="0" fillId="0" borderId="20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19" xfId="0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19" xfId="0" quotePrefix="1" applyBorder="1" applyAlignment="1">
      <alignment horizontal="center"/>
    </xf>
    <xf numFmtId="0" fontId="0" fillId="0" borderId="19" xfId="0" quotePrefix="1" applyBorder="1" applyAlignment="1">
      <alignment horizontal="center" wrapText="1"/>
    </xf>
    <xf numFmtId="0" fontId="1" fillId="0" borderId="16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"/>
  <sheetViews>
    <sheetView workbookViewId="0">
      <selection activeCell="C2" sqref="C2"/>
    </sheetView>
  </sheetViews>
  <sheetFormatPr defaultRowHeight="13.2" x14ac:dyDescent="0.25"/>
  <cols>
    <col min="2" max="2" width="40.77734375" customWidth="1"/>
  </cols>
  <sheetData>
    <row r="2" spans="1:3" ht="19.95" customHeight="1" x14ac:dyDescent="0.25">
      <c r="A2">
        <v>1234</v>
      </c>
      <c r="B2" t="s">
        <v>464</v>
      </c>
      <c r="C2" s="79" t="str">
        <f>Настройка!E113</f>
        <v>"'" + Iif(nKolKomMembers&lt;4,"", RP_Find("ORLBASE", "AllTrim(ORduty)", "RN", aKomMember[5,1]))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showGridLines="0" zoomScaleNormal="100" workbookViewId="0">
      <selection activeCell="A2" sqref="A2:IV2"/>
    </sheetView>
  </sheetViews>
  <sheetFormatPr defaultRowHeight="13.2" customHeight="1" x14ac:dyDescent="0.25"/>
  <cols>
    <col min="3" max="3" width="11" customWidth="1"/>
    <col min="4" max="4" width="2.88671875" customWidth="1"/>
    <col min="5" max="5" width="3" customWidth="1"/>
    <col min="6" max="6" width="2.88671875" customWidth="1"/>
    <col min="7" max="7" width="3.109375" customWidth="1"/>
    <col min="8" max="11" width="2.88671875" customWidth="1"/>
    <col min="23" max="23" width="0" hidden="1" customWidth="1"/>
  </cols>
  <sheetData>
    <row r="1" spans="1:22" ht="13.5" customHeight="1" x14ac:dyDescent="0.25">
      <c r="R1" s="59"/>
      <c r="S1" s="44" t="s">
        <v>306</v>
      </c>
      <c r="T1" s="59"/>
      <c r="U1" s="57"/>
      <c r="V1" s="57"/>
    </row>
    <row r="2" spans="1:22" ht="13.5" customHeight="1" x14ac:dyDescent="0.25">
      <c r="R2" s="59"/>
      <c r="S2" s="44" t="s">
        <v>277</v>
      </c>
      <c r="T2" s="59"/>
      <c r="U2" s="57"/>
      <c r="V2" s="57"/>
    </row>
    <row r="3" spans="1:22" ht="13.5" customHeight="1" x14ac:dyDescent="0.25">
      <c r="R3" s="43"/>
      <c r="S3" t="s">
        <v>278</v>
      </c>
      <c r="T3" s="43"/>
      <c r="U3" s="57"/>
      <c r="V3" s="57"/>
    </row>
    <row r="4" spans="1:22" ht="13.2" customHeight="1" x14ac:dyDescent="0.25">
      <c r="A4" s="75" t="s">
        <v>371</v>
      </c>
      <c r="B4" s="11"/>
      <c r="C4" s="11"/>
      <c r="D4" s="11"/>
      <c r="E4" s="55"/>
      <c r="F4" s="55"/>
      <c r="G4" s="55"/>
      <c r="H4" s="55"/>
      <c r="I4" s="55"/>
      <c r="J4" s="55"/>
      <c r="K4" s="55"/>
      <c r="L4" s="13"/>
      <c r="M4" s="13"/>
    </row>
    <row r="5" spans="1:22" ht="12.75" customHeight="1" x14ac:dyDescent="0.25">
      <c r="A5" s="88" t="s">
        <v>276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51"/>
      <c r="M5" s="51"/>
    </row>
    <row r="7" spans="1:22" ht="13.2" customHeight="1" x14ac:dyDescent="0.25">
      <c r="A7" s="89" t="s">
        <v>275</v>
      </c>
      <c r="B7" s="89"/>
      <c r="C7" s="89"/>
      <c r="D7" s="54">
        <v>0</v>
      </c>
      <c r="E7" s="53">
        <v>4</v>
      </c>
      <c r="F7" s="53">
        <v>3</v>
      </c>
      <c r="G7" s="53">
        <v>8</v>
      </c>
      <c r="H7" s="53">
        <v>6</v>
      </c>
      <c r="I7" s="53">
        <v>4</v>
      </c>
      <c r="J7" s="53">
        <v>9</v>
      </c>
      <c r="K7" s="53">
        <v>1</v>
      </c>
    </row>
    <row r="8" spans="1:22" ht="13.2" customHeight="1" x14ac:dyDescent="0.25">
      <c r="A8" s="52"/>
      <c r="B8" s="12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22" ht="13.2" customHeight="1" x14ac:dyDescent="0.25">
      <c r="D9" s="13"/>
      <c r="E9" s="13"/>
    </row>
    <row r="10" spans="1:22" ht="12.75" customHeight="1" x14ac:dyDescent="0.25">
      <c r="A10" s="90" t="s">
        <v>163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</row>
    <row r="11" spans="1:22" ht="12.75" customHeight="1" x14ac:dyDescent="0.25">
      <c r="A11" s="90" t="s">
        <v>305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</row>
    <row r="13" spans="1:22" ht="13.2" customHeight="1" x14ac:dyDescent="0.25">
      <c r="A13" s="91" t="s">
        <v>280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</row>
    <row r="14" spans="1:22" ht="12.75" customHeight="1" x14ac:dyDescent="0.25">
      <c r="A14" s="83" t="s">
        <v>164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</row>
    <row r="16" spans="1:22" ht="13.2" customHeight="1" x14ac:dyDescent="0.25">
      <c r="A16" t="s">
        <v>372</v>
      </c>
    </row>
    <row r="18" spans="1:22" ht="51" customHeight="1" x14ac:dyDescent="0.25">
      <c r="A18" s="92" t="s">
        <v>373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13" t="s">
        <v>283</v>
      </c>
      <c r="N18" s="13"/>
      <c r="O18" s="81" t="s">
        <v>374</v>
      </c>
      <c r="P18" s="81"/>
      <c r="Q18" s="81"/>
      <c r="R18" s="81"/>
      <c r="S18" s="81"/>
      <c r="T18" s="81"/>
      <c r="U18" s="81"/>
      <c r="V18" s="81"/>
    </row>
    <row r="19" spans="1:22" ht="16.2" customHeight="1" x14ac:dyDescent="0.25">
      <c r="A19" s="85" t="s">
        <v>282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6"/>
      <c r="N19" s="56"/>
      <c r="O19" s="94" t="s">
        <v>284</v>
      </c>
      <c r="P19" s="95"/>
      <c r="Q19" s="95"/>
      <c r="R19" s="95"/>
      <c r="S19" s="95"/>
      <c r="T19" s="95"/>
      <c r="U19" s="95"/>
      <c r="V19" s="95"/>
    </row>
    <row r="20" spans="1:22" ht="12" customHeight="1" x14ac:dyDescent="0.25"/>
    <row r="21" spans="1:22" ht="13.2" customHeight="1" x14ac:dyDescent="0.25">
      <c r="A21" t="s">
        <v>375</v>
      </c>
    </row>
    <row r="22" spans="1:22" ht="12.75" customHeight="1" x14ac:dyDescent="0.25">
      <c r="A22" s="90" t="s">
        <v>165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</row>
    <row r="24" spans="1:22" ht="28.5" customHeight="1" x14ac:dyDescent="0.25">
      <c r="A24" s="86" t="s">
        <v>288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</row>
    <row r="25" spans="1:22" ht="13.2" customHeight="1" x14ac:dyDescent="0.25">
      <c r="A25" s="4" t="s">
        <v>289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13.2" customHeight="1" x14ac:dyDescent="0.25">
      <c r="A26" s="80" t="s">
        <v>376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</row>
    <row r="27" spans="1:22" ht="13.2" customHeight="1" x14ac:dyDescent="0.25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S27" s="82" t="s">
        <v>377</v>
      </c>
      <c r="T27" s="82"/>
      <c r="U27" s="82"/>
      <c r="V27" s="82"/>
    </row>
    <row r="28" spans="1:22" ht="12.75" customHeight="1" x14ac:dyDescent="0.25">
      <c r="A28" s="83" t="s">
        <v>166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51"/>
      <c r="N28" s="84" t="s">
        <v>167</v>
      </c>
      <c r="O28" s="84"/>
      <c r="P28" s="84"/>
      <c r="S28" s="85" t="s">
        <v>307</v>
      </c>
      <c r="T28" s="84"/>
      <c r="U28" s="84"/>
      <c r="V28" s="84"/>
    </row>
    <row r="34" spans="1:12" ht="13.2" customHeight="1" x14ac:dyDescent="0.25">
      <c r="A34" t="s">
        <v>168</v>
      </c>
      <c r="C34" t="s">
        <v>169</v>
      </c>
      <c r="E34" t="s">
        <v>279</v>
      </c>
    </row>
    <row r="35" spans="1:12" ht="13.2" customHeight="1" x14ac:dyDescent="0.25">
      <c r="C35" t="s">
        <v>170</v>
      </c>
      <c r="E35" t="s">
        <v>279</v>
      </c>
    </row>
    <row r="38" spans="1:12" ht="13.2" customHeight="1" thickBot="1" x14ac:dyDescent="0.3">
      <c r="A38" s="62" t="s">
        <v>309</v>
      </c>
      <c r="B38" s="63"/>
      <c r="C38" s="63"/>
      <c r="D38" s="63"/>
      <c r="E38" s="63"/>
      <c r="F38" s="63"/>
      <c r="G38" s="63"/>
      <c r="H38" s="63"/>
    </row>
    <row r="39" spans="1:12" ht="17.399999999999999" customHeight="1" thickBot="1" x14ac:dyDescent="0.3">
      <c r="A39" s="37" t="s">
        <v>465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8"/>
    </row>
  </sheetData>
  <mergeCells count="17">
    <mergeCell ref="A24:V24"/>
    <mergeCell ref="A5:K5"/>
    <mergeCell ref="A7:C7"/>
    <mergeCell ref="A10:V10"/>
    <mergeCell ref="A11:V11"/>
    <mergeCell ref="A13:V13"/>
    <mergeCell ref="A14:V14"/>
    <mergeCell ref="A18:L18"/>
    <mergeCell ref="O18:V18"/>
    <mergeCell ref="A19:L19"/>
    <mergeCell ref="O19:V19"/>
    <mergeCell ref="A22:V22"/>
    <mergeCell ref="A26:L27"/>
    <mergeCell ref="S27:V27"/>
    <mergeCell ref="A28:L28"/>
    <mergeCell ref="N28:P28"/>
    <mergeCell ref="S28:V28"/>
  </mergeCells>
  <printOptions horizontalCentered="1"/>
  <pageMargins left="0.78749999999999998" right="0.39374999999999999" top="0.39374999999999999" bottom="0.39374999999999999" header="0.51180555555555551" footer="0.51180555555555551"/>
  <pageSetup paperSize="9" scale="88" fitToHeight="0" orientation="landscape" horizontalDpi="4294967293" verticalDpi="4294967293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9"/>
  <sheetViews>
    <sheetView showGridLines="0" tabSelected="1" zoomScaleNormal="100" workbookViewId="0">
      <selection activeCell="H78" sqref="H78"/>
    </sheetView>
  </sheetViews>
  <sheetFormatPr defaultRowHeight="13.2" customHeight="1" x14ac:dyDescent="0.25"/>
  <cols>
    <col min="1" max="1" width="4.44140625" customWidth="1"/>
    <col min="2" max="2" width="14.88671875" customWidth="1"/>
    <col min="3" max="3" width="22.44140625" customWidth="1"/>
    <col min="4" max="4" width="21.88671875" customWidth="1"/>
    <col min="5" max="5" width="9.33203125" customWidth="1"/>
    <col min="6" max="6" width="14.33203125" customWidth="1"/>
    <col min="7" max="7" width="10.88671875" customWidth="1"/>
    <col min="8" max="8" width="12.88671875" customWidth="1"/>
    <col min="9" max="9" width="10.33203125" customWidth="1"/>
    <col min="10" max="10" width="10.44140625" customWidth="1"/>
    <col min="11" max="11" width="10.6640625" customWidth="1"/>
    <col min="12" max="12" width="10" customWidth="1"/>
    <col min="13" max="19" width="9.109375" hidden="1" customWidth="1"/>
    <col min="23" max="23" width="0" hidden="1" customWidth="1"/>
  </cols>
  <sheetData>
    <row r="1" spans="1:20" ht="13.8" thickBot="1" x14ac:dyDescent="0.3"/>
    <row r="2" spans="1:20" ht="40.200000000000003" customHeight="1" thickBot="1" x14ac:dyDescent="0.3">
      <c r="A2" s="100" t="s">
        <v>175</v>
      </c>
      <c r="B2" s="101" t="s">
        <v>347</v>
      </c>
      <c r="C2" s="102" t="s">
        <v>176</v>
      </c>
      <c r="D2" s="102"/>
      <c r="E2" s="103" t="s">
        <v>177</v>
      </c>
      <c r="F2" s="105" t="s">
        <v>178</v>
      </c>
      <c r="G2" s="106"/>
      <c r="H2" s="107"/>
      <c r="I2" s="108" t="s">
        <v>378</v>
      </c>
      <c r="J2" s="109"/>
      <c r="K2" s="109"/>
      <c r="L2" s="96" t="s">
        <v>271</v>
      </c>
      <c r="T2" s="15"/>
    </row>
    <row r="3" spans="1:20" ht="40.200000000000003" customHeight="1" thickBot="1" x14ac:dyDescent="0.3">
      <c r="A3" s="100"/>
      <c r="B3" s="101"/>
      <c r="C3" s="16" t="s">
        <v>179</v>
      </c>
      <c r="D3" s="16" t="s">
        <v>269</v>
      </c>
      <c r="E3" s="104"/>
      <c r="F3" s="16" t="s">
        <v>180</v>
      </c>
      <c r="G3" s="16" t="s">
        <v>270</v>
      </c>
      <c r="H3" s="16" t="s">
        <v>181</v>
      </c>
      <c r="I3" s="16" t="s">
        <v>180</v>
      </c>
      <c r="J3" s="46" t="s">
        <v>270</v>
      </c>
      <c r="K3" s="46" t="s">
        <v>181</v>
      </c>
      <c r="L3" s="97"/>
    </row>
    <row r="4" spans="1:20" ht="13.8" thickBot="1" x14ac:dyDescent="0.3">
      <c r="A4" s="17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  <c r="H4" s="18">
        <v>8</v>
      </c>
      <c r="I4" s="19">
        <v>9</v>
      </c>
      <c r="J4" s="47">
        <v>10</v>
      </c>
      <c r="K4" s="47">
        <v>11</v>
      </c>
      <c r="L4" s="20">
        <v>12</v>
      </c>
    </row>
    <row r="5" spans="1:20" ht="15" customHeight="1" thickBot="1" x14ac:dyDescent="0.3">
      <c r="A5" s="76" t="s">
        <v>467</v>
      </c>
      <c r="B5" s="22"/>
      <c r="C5" s="23"/>
      <c r="D5" s="23"/>
      <c r="E5" s="23"/>
      <c r="F5" s="23"/>
      <c r="G5" s="23"/>
      <c r="H5" s="23"/>
      <c r="I5" s="23"/>
      <c r="J5" s="23"/>
      <c r="K5" s="23"/>
      <c r="L5" s="24"/>
    </row>
    <row r="6" spans="1:20" x14ac:dyDescent="0.25">
      <c r="A6" s="25">
        <v>1</v>
      </c>
      <c r="B6" s="77" t="s">
        <v>379</v>
      </c>
      <c r="C6" s="77" t="s">
        <v>380</v>
      </c>
      <c r="D6" s="77" t="s">
        <v>381</v>
      </c>
      <c r="E6" s="77" t="s">
        <v>382</v>
      </c>
      <c r="F6" s="28">
        <v>3</v>
      </c>
      <c r="G6" s="27">
        <v>24.75</v>
      </c>
      <c r="H6" s="29">
        <v>74.25</v>
      </c>
      <c r="I6" s="28">
        <v>3</v>
      </c>
      <c r="J6" s="27">
        <v>24.75</v>
      </c>
      <c r="K6" s="29">
        <v>74.25</v>
      </c>
      <c r="L6" s="30"/>
      <c r="M6" s="31">
        <v>1</v>
      </c>
      <c r="N6" s="32">
        <f>F6</f>
        <v>3</v>
      </c>
      <c r="O6" s="29">
        <f t="shared" ref="O6:P9" si="0">H6</f>
        <v>74.25</v>
      </c>
      <c r="P6" s="28">
        <f t="shared" si="0"/>
        <v>3</v>
      </c>
      <c r="Q6" s="29">
        <f>K6</f>
        <v>74.25</v>
      </c>
      <c r="R6" s="29">
        <v>3</v>
      </c>
      <c r="S6" s="29">
        <v>74.25</v>
      </c>
    </row>
    <row r="7" spans="1:20" x14ac:dyDescent="0.25">
      <c r="A7" s="25">
        <v>2</v>
      </c>
      <c r="B7" s="77" t="s">
        <v>379</v>
      </c>
      <c r="C7" s="77" t="s">
        <v>383</v>
      </c>
      <c r="D7" s="77" t="s">
        <v>381</v>
      </c>
      <c r="E7" s="77" t="s">
        <v>382</v>
      </c>
      <c r="F7" s="28">
        <v>1</v>
      </c>
      <c r="G7" s="27">
        <v>62</v>
      </c>
      <c r="H7" s="29">
        <v>62</v>
      </c>
      <c r="I7" s="28">
        <v>1</v>
      </c>
      <c r="J7" s="27">
        <v>62</v>
      </c>
      <c r="K7" s="29">
        <v>62</v>
      </c>
      <c r="L7" s="30"/>
      <c r="M7" s="31">
        <v>1</v>
      </c>
      <c r="N7" s="32">
        <f>F7</f>
        <v>1</v>
      </c>
      <c r="O7" s="29">
        <f t="shared" si="0"/>
        <v>62</v>
      </c>
      <c r="P7" s="28">
        <f t="shared" si="0"/>
        <v>1</v>
      </c>
      <c r="Q7" s="29">
        <f>K7</f>
        <v>62</v>
      </c>
      <c r="R7" s="29">
        <v>1</v>
      </c>
      <c r="S7" s="29">
        <v>62</v>
      </c>
    </row>
    <row r="8" spans="1:20" x14ac:dyDescent="0.25">
      <c r="A8" s="25">
        <v>3</v>
      </c>
      <c r="B8" s="77" t="s">
        <v>379</v>
      </c>
      <c r="C8" s="77" t="s">
        <v>384</v>
      </c>
      <c r="D8" s="77" t="s">
        <v>381</v>
      </c>
      <c r="E8" s="77" t="s">
        <v>382</v>
      </c>
      <c r="F8" s="28">
        <v>1</v>
      </c>
      <c r="G8" s="27">
        <v>311.2</v>
      </c>
      <c r="H8" s="29">
        <v>311.2</v>
      </c>
      <c r="I8" s="28">
        <v>1</v>
      </c>
      <c r="J8" s="27">
        <v>311.2</v>
      </c>
      <c r="K8" s="29">
        <v>311.2</v>
      </c>
      <c r="L8" s="30"/>
      <c r="M8" s="31">
        <v>1</v>
      </c>
      <c r="N8" s="32">
        <f>F8</f>
        <v>1</v>
      </c>
      <c r="O8" s="29">
        <f t="shared" si="0"/>
        <v>311.2</v>
      </c>
      <c r="P8" s="28">
        <f t="shared" si="0"/>
        <v>1</v>
      </c>
      <c r="Q8" s="29">
        <f>K8</f>
        <v>311.2</v>
      </c>
      <c r="R8" s="29">
        <v>1</v>
      </c>
      <c r="S8" s="29">
        <v>311.2</v>
      </c>
    </row>
    <row r="9" spans="1:20" ht="27" thickBot="1" x14ac:dyDescent="0.3">
      <c r="A9" s="25">
        <v>4</v>
      </c>
      <c r="B9" s="77" t="s">
        <v>379</v>
      </c>
      <c r="C9" s="77" t="s">
        <v>385</v>
      </c>
      <c r="D9" s="77" t="s">
        <v>381</v>
      </c>
      <c r="E9" s="77" t="s">
        <v>382</v>
      </c>
      <c r="F9" s="28">
        <v>9</v>
      </c>
      <c r="G9" s="27">
        <v>2.1</v>
      </c>
      <c r="H9" s="29">
        <v>18.900000000000002</v>
      </c>
      <c r="I9" s="28">
        <v>9</v>
      </c>
      <c r="J9" s="27">
        <v>2.1</v>
      </c>
      <c r="K9" s="29">
        <v>18.900000000000002</v>
      </c>
      <c r="L9" s="30"/>
      <c r="M9" s="31">
        <v>1</v>
      </c>
      <c r="N9" s="32">
        <f>F9</f>
        <v>9</v>
      </c>
      <c r="O9" s="29">
        <f t="shared" si="0"/>
        <v>18.900000000000002</v>
      </c>
      <c r="P9" s="28">
        <f t="shared" si="0"/>
        <v>9</v>
      </c>
      <c r="Q9" s="29">
        <f>K9</f>
        <v>18.900000000000002</v>
      </c>
      <c r="R9" s="29">
        <v>9</v>
      </c>
      <c r="S9" s="29">
        <v>18.900000000000002</v>
      </c>
    </row>
    <row r="10" spans="1:20" ht="28.2" customHeight="1" thickBot="1" x14ac:dyDescent="0.3">
      <c r="A10" s="98" t="s">
        <v>386</v>
      </c>
      <c r="B10" s="99"/>
      <c r="C10" s="65" t="s">
        <v>344</v>
      </c>
      <c r="D10" s="65" t="s">
        <v>344</v>
      </c>
      <c r="E10" s="66" t="s">
        <v>344</v>
      </c>
      <c r="F10" s="34">
        <f>SUM(Таблиця!N1:N9)</f>
        <v>14</v>
      </c>
      <c r="G10" s="35"/>
      <c r="H10" s="35">
        <f>SUM(Таблиця!O1:O9)</f>
        <v>466.34999999999997</v>
      </c>
      <c r="I10" s="36">
        <f>SUM(Таблиця!P1:P9)</f>
        <v>14</v>
      </c>
      <c r="J10" s="48"/>
      <c r="K10" s="49">
        <f>SUM(Таблиця!Q1:Q9)</f>
        <v>466.34999999999997</v>
      </c>
      <c r="L10" s="50"/>
    </row>
    <row r="11" spans="1:20" ht="15" customHeight="1" thickBot="1" x14ac:dyDescent="0.3">
      <c r="A11" s="76" t="s">
        <v>466</v>
      </c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4"/>
    </row>
    <row r="12" spans="1:20" x14ac:dyDescent="0.25">
      <c r="A12" s="25">
        <v>8</v>
      </c>
      <c r="B12" s="77" t="s">
        <v>387</v>
      </c>
      <c r="C12" s="77" t="s">
        <v>388</v>
      </c>
      <c r="D12" s="77" t="s">
        <v>381</v>
      </c>
      <c r="E12" s="77" t="s">
        <v>382</v>
      </c>
      <c r="F12" s="28">
        <v>1</v>
      </c>
      <c r="G12" s="27">
        <v>19.5</v>
      </c>
      <c r="H12" s="29">
        <v>19.5</v>
      </c>
      <c r="I12" s="28">
        <v>1</v>
      </c>
      <c r="J12" s="27">
        <v>19.5</v>
      </c>
      <c r="K12" s="29">
        <v>19.5</v>
      </c>
      <c r="L12" s="30"/>
      <c r="M12" s="31">
        <v>1</v>
      </c>
      <c r="N12" s="32">
        <f t="shared" ref="N12:N43" si="1">F12</f>
        <v>1</v>
      </c>
      <c r="O12" s="29">
        <f t="shared" ref="O12:O43" si="2">H12</f>
        <v>19.5</v>
      </c>
      <c r="P12" s="28">
        <f t="shared" ref="P12:P43" si="3">I12</f>
        <v>1</v>
      </c>
      <c r="Q12" s="29">
        <f t="shared" ref="Q12:Q43" si="4">K12</f>
        <v>19.5</v>
      </c>
      <c r="R12" s="29">
        <v>1</v>
      </c>
      <c r="S12" s="29">
        <v>19.5</v>
      </c>
    </row>
    <row r="13" spans="1:20" ht="39.6" x14ac:dyDescent="0.25">
      <c r="A13" s="25">
        <v>9</v>
      </c>
      <c r="B13" s="77" t="s">
        <v>387</v>
      </c>
      <c r="C13" s="77" t="s">
        <v>389</v>
      </c>
      <c r="D13" s="77" t="s">
        <v>381</v>
      </c>
      <c r="E13" s="77" t="s">
        <v>382</v>
      </c>
      <c r="F13" s="28">
        <v>1</v>
      </c>
      <c r="G13" s="27">
        <v>576</v>
      </c>
      <c r="H13" s="29">
        <v>576</v>
      </c>
      <c r="I13" s="28">
        <v>1</v>
      </c>
      <c r="J13" s="27">
        <v>576</v>
      </c>
      <c r="K13" s="29">
        <v>576</v>
      </c>
      <c r="L13" s="30"/>
      <c r="M13" s="31">
        <v>1</v>
      </c>
      <c r="N13" s="32">
        <f t="shared" si="1"/>
        <v>1</v>
      </c>
      <c r="O13" s="29">
        <f t="shared" si="2"/>
        <v>576</v>
      </c>
      <c r="P13" s="28">
        <f t="shared" si="3"/>
        <v>1</v>
      </c>
      <c r="Q13" s="29">
        <f t="shared" si="4"/>
        <v>576</v>
      </c>
      <c r="R13" s="29">
        <v>1</v>
      </c>
      <c r="S13" s="29">
        <v>576</v>
      </c>
    </row>
    <row r="14" spans="1:20" ht="26.4" x14ac:dyDescent="0.25">
      <c r="A14" s="25">
        <v>10</v>
      </c>
      <c r="B14" s="77" t="s">
        <v>387</v>
      </c>
      <c r="C14" s="77" t="s">
        <v>390</v>
      </c>
      <c r="D14" s="77" t="s">
        <v>381</v>
      </c>
      <c r="E14" s="77" t="s">
        <v>382</v>
      </c>
      <c r="F14" s="28">
        <v>1</v>
      </c>
      <c r="G14" s="27">
        <v>16.670000000000002</v>
      </c>
      <c r="H14" s="29">
        <v>16.670000000000002</v>
      </c>
      <c r="I14" s="28">
        <v>1</v>
      </c>
      <c r="J14" s="27">
        <v>16.670000000000002</v>
      </c>
      <c r="K14" s="29">
        <v>16.670000000000002</v>
      </c>
      <c r="L14" s="30"/>
      <c r="M14" s="31">
        <v>1</v>
      </c>
      <c r="N14" s="32">
        <f t="shared" si="1"/>
        <v>1</v>
      </c>
      <c r="O14" s="29">
        <f t="shared" si="2"/>
        <v>16.670000000000002</v>
      </c>
      <c r="P14" s="28">
        <f t="shared" si="3"/>
        <v>1</v>
      </c>
      <c r="Q14" s="29">
        <f t="shared" si="4"/>
        <v>16.670000000000002</v>
      </c>
      <c r="R14" s="29">
        <v>1</v>
      </c>
      <c r="S14" s="29">
        <v>16.670000000000002</v>
      </c>
    </row>
    <row r="15" spans="1:20" x14ac:dyDescent="0.25">
      <c r="A15" s="25">
        <v>11</v>
      </c>
      <c r="B15" s="77" t="s">
        <v>387</v>
      </c>
      <c r="C15" s="77" t="s">
        <v>391</v>
      </c>
      <c r="D15" s="77" t="s">
        <v>381</v>
      </c>
      <c r="E15" s="77" t="s">
        <v>382</v>
      </c>
      <c r="F15" s="28">
        <v>2</v>
      </c>
      <c r="G15" s="27">
        <v>28.5</v>
      </c>
      <c r="H15" s="29">
        <v>57</v>
      </c>
      <c r="I15" s="28">
        <v>2</v>
      </c>
      <c r="J15" s="27">
        <v>28.5</v>
      </c>
      <c r="K15" s="29">
        <v>57</v>
      </c>
      <c r="L15" s="30"/>
      <c r="M15" s="31">
        <v>1</v>
      </c>
      <c r="N15" s="32">
        <f t="shared" si="1"/>
        <v>2</v>
      </c>
      <c r="O15" s="29">
        <f t="shared" si="2"/>
        <v>57</v>
      </c>
      <c r="P15" s="28">
        <f t="shared" si="3"/>
        <v>2</v>
      </c>
      <c r="Q15" s="29">
        <f t="shared" si="4"/>
        <v>57</v>
      </c>
      <c r="R15" s="29">
        <v>2</v>
      </c>
      <c r="S15" s="29">
        <v>57</v>
      </c>
    </row>
    <row r="16" spans="1:20" x14ac:dyDescent="0.25">
      <c r="A16" s="25">
        <v>12</v>
      </c>
      <c r="B16" s="77" t="s">
        <v>387</v>
      </c>
      <c r="C16" s="77" t="s">
        <v>392</v>
      </c>
      <c r="D16" s="77" t="s">
        <v>381</v>
      </c>
      <c r="E16" s="77" t="s">
        <v>382</v>
      </c>
      <c r="F16" s="28">
        <v>1</v>
      </c>
      <c r="G16" s="27">
        <v>1.5</v>
      </c>
      <c r="H16" s="29">
        <v>1.5</v>
      </c>
      <c r="I16" s="28">
        <v>1</v>
      </c>
      <c r="J16" s="27">
        <v>1.5</v>
      </c>
      <c r="K16" s="29">
        <v>1.5</v>
      </c>
      <c r="L16" s="30"/>
      <c r="M16" s="31">
        <v>1</v>
      </c>
      <c r="N16" s="32">
        <f t="shared" si="1"/>
        <v>1</v>
      </c>
      <c r="O16" s="29">
        <f t="shared" si="2"/>
        <v>1.5</v>
      </c>
      <c r="P16" s="28">
        <f t="shared" si="3"/>
        <v>1</v>
      </c>
      <c r="Q16" s="29">
        <f t="shared" si="4"/>
        <v>1.5</v>
      </c>
      <c r="R16" s="29">
        <v>1</v>
      </c>
      <c r="S16" s="29">
        <v>1.5</v>
      </c>
    </row>
    <row r="17" spans="1:19" x14ac:dyDescent="0.25">
      <c r="A17" s="25">
        <v>13</v>
      </c>
      <c r="B17" s="77" t="s">
        <v>387</v>
      </c>
      <c r="C17" s="77" t="s">
        <v>393</v>
      </c>
      <c r="D17" s="77" t="s">
        <v>381</v>
      </c>
      <c r="E17" s="77" t="s">
        <v>382</v>
      </c>
      <c r="F17" s="28">
        <v>1</v>
      </c>
      <c r="G17" s="27">
        <v>750</v>
      </c>
      <c r="H17" s="29">
        <v>750</v>
      </c>
      <c r="I17" s="28">
        <v>1</v>
      </c>
      <c r="J17" s="27">
        <v>750</v>
      </c>
      <c r="K17" s="29">
        <v>750</v>
      </c>
      <c r="L17" s="30"/>
      <c r="M17" s="31">
        <v>1</v>
      </c>
      <c r="N17" s="32">
        <f t="shared" si="1"/>
        <v>1</v>
      </c>
      <c r="O17" s="29">
        <f t="shared" si="2"/>
        <v>750</v>
      </c>
      <c r="P17" s="28">
        <f t="shared" si="3"/>
        <v>1</v>
      </c>
      <c r="Q17" s="29">
        <f t="shared" si="4"/>
        <v>750</v>
      </c>
      <c r="R17" s="29">
        <v>1</v>
      </c>
      <c r="S17" s="29">
        <v>750</v>
      </c>
    </row>
    <row r="18" spans="1:19" ht="26.4" x14ac:dyDescent="0.25">
      <c r="A18" s="25">
        <v>14</v>
      </c>
      <c r="B18" s="77" t="s">
        <v>387</v>
      </c>
      <c r="C18" s="77" t="s">
        <v>394</v>
      </c>
      <c r="D18" s="77" t="s">
        <v>381</v>
      </c>
      <c r="E18" s="77" t="s">
        <v>382</v>
      </c>
      <c r="F18" s="28">
        <v>1</v>
      </c>
      <c r="G18" s="27">
        <v>120</v>
      </c>
      <c r="H18" s="29">
        <v>120</v>
      </c>
      <c r="I18" s="28">
        <v>1</v>
      </c>
      <c r="J18" s="27">
        <v>120</v>
      </c>
      <c r="K18" s="29">
        <v>120</v>
      </c>
      <c r="L18" s="30"/>
      <c r="M18" s="31">
        <v>1</v>
      </c>
      <c r="N18" s="32">
        <f t="shared" si="1"/>
        <v>1</v>
      </c>
      <c r="O18" s="29">
        <f t="shared" si="2"/>
        <v>120</v>
      </c>
      <c r="P18" s="28">
        <f t="shared" si="3"/>
        <v>1</v>
      </c>
      <c r="Q18" s="29">
        <f t="shared" si="4"/>
        <v>120</v>
      </c>
      <c r="R18" s="29">
        <v>1</v>
      </c>
      <c r="S18" s="29">
        <v>120</v>
      </c>
    </row>
    <row r="19" spans="1:19" ht="66" x14ac:dyDescent="0.25">
      <c r="A19" s="25">
        <v>15</v>
      </c>
      <c r="B19" s="77" t="s">
        <v>387</v>
      </c>
      <c r="C19" s="77" t="s">
        <v>395</v>
      </c>
      <c r="D19" s="77" t="s">
        <v>381</v>
      </c>
      <c r="E19" s="77" t="s">
        <v>382</v>
      </c>
      <c r="F19" s="28">
        <v>1</v>
      </c>
      <c r="G19" s="27">
        <v>850</v>
      </c>
      <c r="H19" s="29">
        <v>850</v>
      </c>
      <c r="I19" s="28">
        <v>1</v>
      </c>
      <c r="J19" s="27">
        <v>850</v>
      </c>
      <c r="K19" s="29">
        <v>850</v>
      </c>
      <c r="L19" s="30"/>
      <c r="M19" s="31">
        <v>1</v>
      </c>
      <c r="N19" s="32">
        <f t="shared" si="1"/>
        <v>1</v>
      </c>
      <c r="O19" s="29">
        <f t="shared" si="2"/>
        <v>850</v>
      </c>
      <c r="P19" s="28">
        <f t="shared" si="3"/>
        <v>1</v>
      </c>
      <c r="Q19" s="29">
        <f t="shared" si="4"/>
        <v>850</v>
      </c>
      <c r="R19" s="29">
        <v>1</v>
      </c>
      <c r="S19" s="29">
        <v>850</v>
      </c>
    </row>
    <row r="20" spans="1:19" ht="39.6" x14ac:dyDescent="0.25">
      <c r="A20" s="25">
        <v>16</v>
      </c>
      <c r="B20" s="77" t="s">
        <v>387</v>
      </c>
      <c r="C20" s="77" t="s">
        <v>396</v>
      </c>
      <c r="D20" s="77" t="s">
        <v>381</v>
      </c>
      <c r="E20" s="77" t="s">
        <v>382</v>
      </c>
      <c r="F20" s="28">
        <v>1</v>
      </c>
      <c r="G20" s="27">
        <v>198</v>
      </c>
      <c r="H20" s="29">
        <v>198</v>
      </c>
      <c r="I20" s="28">
        <v>1</v>
      </c>
      <c r="J20" s="27">
        <v>198</v>
      </c>
      <c r="K20" s="29">
        <v>198</v>
      </c>
      <c r="L20" s="30"/>
      <c r="M20" s="31">
        <v>1</v>
      </c>
      <c r="N20" s="32">
        <f t="shared" si="1"/>
        <v>1</v>
      </c>
      <c r="O20" s="29">
        <f t="shared" si="2"/>
        <v>198</v>
      </c>
      <c r="P20" s="28">
        <f t="shared" si="3"/>
        <v>1</v>
      </c>
      <c r="Q20" s="29">
        <f t="shared" si="4"/>
        <v>198</v>
      </c>
      <c r="R20" s="29">
        <v>1</v>
      </c>
      <c r="S20" s="29">
        <v>198</v>
      </c>
    </row>
    <row r="21" spans="1:19" ht="39.6" x14ac:dyDescent="0.25">
      <c r="A21" s="25">
        <v>17</v>
      </c>
      <c r="B21" s="77" t="s">
        <v>387</v>
      </c>
      <c r="C21" s="77" t="s">
        <v>397</v>
      </c>
      <c r="D21" s="77" t="s">
        <v>381</v>
      </c>
      <c r="E21" s="77" t="s">
        <v>382</v>
      </c>
      <c r="F21" s="28">
        <v>1</v>
      </c>
      <c r="G21" s="27">
        <v>480</v>
      </c>
      <c r="H21" s="29">
        <v>480</v>
      </c>
      <c r="I21" s="28">
        <v>1</v>
      </c>
      <c r="J21" s="27">
        <v>480</v>
      </c>
      <c r="K21" s="29">
        <v>480</v>
      </c>
      <c r="L21" s="30"/>
      <c r="M21" s="31">
        <v>1</v>
      </c>
      <c r="N21" s="32">
        <f t="shared" si="1"/>
        <v>1</v>
      </c>
      <c r="O21" s="29">
        <f t="shared" si="2"/>
        <v>480</v>
      </c>
      <c r="P21" s="28">
        <f t="shared" si="3"/>
        <v>1</v>
      </c>
      <c r="Q21" s="29">
        <f t="shared" si="4"/>
        <v>480</v>
      </c>
      <c r="R21" s="29">
        <v>1</v>
      </c>
      <c r="S21" s="29">
        <v>480</v>
      </c>
    </row>
    <row r="22" spans="1:19" x14ac:dyDescent="0.25">
      <c r="A22" s="25">
        <v>18</v>
      </c>
      <c r="B22" s="77" t="s">
        <v>387</v>
      </c>
      <c r="C22" s="77" t="s">
        <v>398</v>
      </c>
      <c r="D22" s="77" t="s">
        <v>381</v>
      </c>
      <c r="E22" s="77" t="s">
        <v>382</v>
      </c>
      <c r="F22" s="28">
        <v>1</v>
      </c>
      <c r="G22" s="27">
        <v>35</v>
      </c>
      <c r="H22" s="29">
        <v>35</v>
      </c>
      <c r="I22" s="28">
        <v>1</v>
      </c>
      <c r="J22" s="27">
        <v>35</v>
      </c>
      <c r="K22" s="29">
        <v>35</v>
      </c>
      <c r="L22" s="30"/>
      <c r="M22" s="31">
        <v>1</v>
      </c>
      <c r="N22" s="32">
        <f t="shared" si="1"/>
        <v>1</v>
      </c>
      <c r="O22" s="29">
        <f t="shared" si="2"/>
        <v>35</v>
      </c>
      <c r="P22" s="28">
        <f t="shared" si="3"/>
        <v>1</v>
      </c>
      <c r="Q22" s="29">
        <f t="shared" si="4"/>
        <v>35</v>
      </c>
      <c r="R22" s="29">
        <v>1</v>
      </c>
      <c r="S22" s="29">
        <v>35</v>
      </c>
    </row>
    <row r="23" spans="1:19" x14ac:dyDescent="0.25">
      <c r="A23" s="25">
        <v>19</v>
      </c>
      <c r="B23" s="77" t="s">
        <v>387</v>
      </c>
      <c r="C23" s="77" t="s">
        <v>399</v>
      </c>
      <c r="D23" s="77" t="s">
        <v>381</v>
      </c>
      <c r="E23" s="77" t="s">
        <v>382</v>
      </c>
      <c r="F23" s="28">
        <v>1</v>
      </c>
      <c r="G23" s="27">
        <v>35</v>
      </c>
      <c r="H23" s="29">
        <v>35</v>
      </c>
      <c r="I23" s="28">
        <v>1</v>
      </c>
      <c r="J23" s="27">
        <v>35</v>
      </c>
      <c r="K23" s="29">
        <v>35</v>
      </c>
      <c r="L23" s="30"/>
      <c r="M23" s="31">
        <v>1</v>
      </c>
      <c r="N23" s="32">
        <f t="shared" si="1"/>
        <v>1</v>
      </c>
      <c r="O23" s="29">
        <f t="shared" si="2"/>
        <v>35</v>
      </c>
      <c r="P23" s="28">
        <f t="shared" si="3"/>
        <v>1</v>
      </c>
      <c r="Q23" s="29">
        <f t="shared" si="4"/>
        <v>35</v>
      </c>
      <c r="R23" s="29">
        <v>1</v>
      </c>
      <c r="S23" s="29">
        <v>35</v>
      </c>
    </row>
    <row r="24" spans="1:19" ht="39.6" x14ac:dyDescent="0.25">
      <c r="A24" s="25">
        <v>20</v>
      </c>
      <c r="B24" s="77" t="s">
        <v>387</v>
      </c>
      <c r="C24" s="77" t="s">
        <v>400</v>
      </c>
      <c r="D24" s="77" t="s">
        <v>381</v>
      </c>
      <c r="E24" s="77" t="s">
        <v>382</v>
      </c>
      <c r="F24" s="28">
        <v>1</v>
      </c>
      <c r="G24" s="27">
        <v>193</v>
      </c>
      <c r="H24" s="29">
        <v>193</v>
      </c>
      <c r="I24" s="28">
        <v>1</v>
      </c>
      <c r="J24" s="27">
        <v>193</v>
      </c>
      <c r="K24" s="29">
        <v>193</v>
      </c>
      <c r="L24" s="30"/>
      <c r="M24" s="31">
        <v>1</v>
      </c>
      <c r="N24" s="32">
        <f t="shared" si="1"/>
        <v>1</v>
      </c>
      <c r="O24" s="29">
        <f t="shared" si="2"/>
        <v>193</v>
      </c>
      <c r="P24" s="28">
        <f t="shared" si="3"/>
        <v>1</v>
      </c>
      <c r="Q24" s="29">
        <f t="shared" si="4"/>
        <v>193</v>
      </c>
      <c r="R24" s="29">
        <v>1</v>
      </c>
      <c r="S24" s="29">
        <v>193</v>
      </c>
    </row>
    <row r="25" spans="1:19" ht="26.4" x14ac:dyDescent="0.25">
      <c r="A25" s="25">
        <v>21</v>
      </c>
      <c r="B25" s="77" t="s">
        <v>387</v>
      </c>
      <c r="C25" s="77" t="s">
        <v>401</v>
      </c>
      <c r="D25" s="77" t="s">
        <v>381</v>
      </c>
      <c r="E25" s="77" t="s">
        <v>382</v>
      </c>
      <c r="F25" s="28">
        <v>1</v>
      </c>
      <c r="G25" s="27">
        <v>650</v>
      </c>
      <c r="H25" s="29">
        <v>650</v>
      </c>
      <c r="I25" s="28">
        <v>1</v>
      </c>
      <c r="J25" s="27">
        <v>650</v>
      </c>
      <c r="K25" s="29">
        <v>650</v>
      </c>
      <c r="L25" s="30"/>
      <c r="M25" s="31">
        <v>1</v>
      </c>
      <c r="N25" s="32">
        <f t="shared" si="1"/>
        <v>1</v>
      </c>
      <c r="O25" s="29">
        <f t="shared" si="2"/>
        <v>650</v>
      </c>
      <c r="P25" s="28">
        <f t="shared" si="3"/>
        <v>1</v>
      </c>
      <c r="Q25" s="29">
        <f t="shared" si="4"/>
        <v>650</v>
      </c>
      <c r="R25" s="29">
        <v>1</v>
      </c>
      <c r="S25" s="29">
        <v>650</v>
      </c>
    </row>
    <row r="26" spans="1:19" ht="26.4" x14ac:dyDescent="0.25">
      <c r="A26" s="25">
        <v>22</v>
      </c>
      <c r="B26" s="77" t="s">
        <v>387</v>
      </c>
      <c r="C26" s="77" t="s">
        <v>402</v>
      </c>
      <c r="D26" s="77" t="s">
        <v>381</v>
      </c>
      <c r="E26" s="77" t="s">
        <v>382</v>
      </c>
      <c r="F26" s="28">
        <v>1</v>
      </c>
      <c r="G26" s="27">
        <v>101</v>
      </c>
      <c r="H26" s="29">
        <v>101</v>
      </c>
      <c r="I26" s="28">
        <v>1</v>
      </c>
      <c r="J26" s="27">
        <v>101</v>
      </c>
      <c r="K26" s="29">
        <v>101</v>
      </c>
      <c r="L26" s="30"/>
      <c r="M26" s="31">
        <v>1</v>
      </c>
      <c r="N26" s="32">
        <f t="shared" si="1"/>
        <v>1</v>
      </c>
      <c r="O26" s="29">
        <f t="shared" si="2"/>
        <v>101</v>
      </c>
      <c r="P26" s="28">
        <f t="shared" si="3"/>
        <v>1</v>
      </c>
      <c r="Q26" s="29">
        <f t="shared" si="4"/>
        <v>101</v>
      </c>
      <c r="R26" s="29">
        <v>1</v>
      </c>
      <c r="S26" s="29">
        <v>101</v>
      </c>
    </row>
    <row r="27" spans="1:19" ht="26.4" x14ac:dyDescent="0.25">
      <c r="A27" s="25">
        <v>23</v>
      </c>
      <c r="B27" s="77" t="s">
        <v>387</v>
      </c>
      <c r="C27" s="77" t="s">
        <v>403</v>
      </c>
      <c r="D27" s="77" t="s">
        <v>381</v>
      </c>
      <c r="E27" s="77" t="s">
        <v>382</v>
      </c>
      <c r="F27" s="28">
        <v>1</v>
      </c>
      <c r="G27" s="27">
        <v>50</v>
      </c>
      <c r="H27" s="29">
        <v>50</v>
      </c>
      <c r="I27" s="28">
        <v>1</v>
      </c>
      <c r="J27" s="27">
        <v>50</v>
      </c>
      <c r="K27" s="29">
        <v>50</v>
      </c>
      <c r="L27" s="30"/>
      <c r="M27" s="31">
        <v>1</v>
      </c>
      <c r="N27" s="32">
        <f t="shared" si="1"/>
        <v>1</v>
      </c>
      <c r="O27" s="29">
        <f t="shared" si="2"/>
        <v>50</v>
      </c>
      <c r="P27" s="28">
        <f t="shared" si="3"/>
        <v>1</v>
      </c>
      <c r="Q27" s="29">
        <f t="shared" si="4"/>
        <v>50</v>
      </c>
      <c r="R27" s="29">
        <v>1</v>
      </c>
      <c r="S27" s="29">
        <v>50</v>
      </c>
    </row>
    <row r="28" spans="1:19" ht="26.4" x14ac:dyDescent="0.25">
      <c r="A28" s="25">
        <v>24</v>
      </c>
      <c r="B28" s="77" t="s">
        <v>387</v>
      </c>
      <c r="C28" s="77" t="s">
        <v>404</v>
      </c>
      <c r="D28" s="77" t="s">
        <v>381</v>
      </c>
      <c r="E28" s="77" t="s">
        <v>382</v>
      </c>
      <c r="F28" s="28">
        <v>1</v>
      </c>
      <c r="G28" s="27">
        <v>17.5</v>
      </c>
      <c r="H28" s="29">
        <v>17.5</v>
      </c>
      <c r="I28" s="28">
        <v>1</v>
      </c>
      <c r="J28" s="27">
        <v>17.5</v>
      </c>
      <c r="K28" s="29">
        <v>17.5</v>
      </c>
      <c r="L28" s="30"/>
      <c r="M28" s="31">
        <v>1</v>
      </c>
      <c r="N28" s="32">
        <f t="shared" si="1"/>
        <v>1</v>
      </c>
      <c r="O28" s="29">
        <f t="shared" si="2"/>
        <v>17.5</v>
      </c>
      <c r="P28" s="28">
        <f t="shared" si="3"/>
        <v>1</v>
      </c>
      <c r="Q28" s="29">
        <f t="shared" si="4"/>
        <v>17.5</v>
      </c>
      <c r="R28" s="29">
        <v>1</v>
      </c>
      <c r="S28" s="29">
        <v>17.5</v>
      </c>
    </row>
    <row r="29" spans="1:19" ht="39.6" x14ac:dyDescent="0.25">
      <c r="A29" s="25">
        <v>25</v>
      </c>
      <c r="B29" s="77" t="s">
        <v>387</v>
      </c>
      <c r="C29" s="77" t="s">
        <v>405</v>
      </c>
      <c r="D29" s="77" t="s">
        <v>381</v>
      </c>
      <c r="E29" s="77" t="s">
        <v>382</v>
      </c>
      <c r="F29" s="28">
        <v>33</v>
      </c>
      <c r="G29" s="27">
        <v>1.8</v>
      </c>
      <c r="H29" s="29">
        <v>59.400000000000006</v>
      </c>
      <c r="I29" s="28">
        <v>33</v>
      </c>
      <c r="J29" s="27">
        <v>1.8</v>
      </c>
      <c r="K29" s="29">
        <v>59.400000000000006</v>
      </c>
      <c r="L29" s="30"/>
      <c r="M29" s="31">
        <v>1</v>
      </c>
      <c r="N29" s="32">
        <f t="shared" si="1"/>
        <v>33</v>
      </c>
      <c r="O29" s="29">
        <f t="shared" si="2"/>
        <v>59.400000000000006</v>
      </c>
      <c r="P29" s="28">
        <f t="shared" si="3"/>
        <v>33</v>
      </c>
      <c r="Q29" s="29">
        <f t="shared" si="4"/>
        <v>59.400000000000006</v>
      </c>
      <c r="R29" s="29">
        <v>33</v>
      </c>
      <c r="S29" s="29">
        <v>59.400000000000006</v>
      </c>
    </row>
    <row r="30" spans="1:19" ht="39.6" x14ac:dyDescent="0.25">
      <c r="A30" s="25">
        <v>26</v>
      </c>
      <c r="B30" s="77" t="s">
        <v>387</v>
      </c>
      <c r="C30" s="77" t="s">
        <v>406</v>
      </c>
      <c r="D30" s="77" t="s">
        <v>381</v>
      </c>
      <c r="E30" s="77" t="s">
        <v>382</v>
      </c>
      <c r="F30" s="28">
        <v>1</v>
      </c>
      <c r="G30" s="27">
        <v>19.5</v>
      </c>
      <c r="H30" s="29">
        <v>19.5</v>
      </c>
      <c r="I30" s="28">
        <v>1</v>
      </c>
      <c r="J30" s="27">
        <v>19.5</v>
      </c>
      <c r="K30" s="29">
        <v>19.5</v>
      </c>
      <c r="L30" s="30"/>
      <c r="M30" s="31">
        <v>1</v>
      </c>
      <c r="N30" s="32">
        <f t="shared" si="1"/>
        <v>1</v>
      </c>
      <c r="O30" s="29">
        <f t="shared" si="2"/>
        <v>19.5</v>
      </c>
      <c r="P30" s="28">
        <f t="shared" si="3"/>
        <v>1</v>
      </c>
      <c r="Q30" s="29">
        <f t="shared" si="4"/>
        <v>19.5</v>
      </c>
      <c r="R30" s="29">
        <v>1</v>
      </c>
      <c r="S30" s="29">
        <v>19.5</v>
      </c>
    </row>
    <row r="31" spans="1:19" ht="39.6" x14ac:dyDescent="0.25">
      <c r="A31" s="25">
        <v>27</v>
      </c>
      <c r="B31" s="77" t="s">
        <v>387</v>
      </c>
      <c r="C31" s="77" t="s">
        <v>407</v>
      </c>
      <c r="D31" s="77" t="s">
        <v>381</v>
      </c>
      <c r="E31" s="77" t="s">
        <v>382</v>
      </c>
      <c r="F31" s="28">
        <v>1</v>
      </c>
      <c r="G31" s="27">
        <v>19.5</v>
      </c>
      <c r="H31" s="29">
        <v>19.5</v>
      </c>
      <c r="I31" s="28">
        <v>1</v>
      </c>
      <c r="J31" s="27">
        <v>19.5</v>
      </c>
      <c r="K31" s="29">
        <v>19.5</v>
      </c>
      <c r="L31" s="30"/>
      <c r="M31" s="31">
        <v>1</v>
      </c>
      <c r="N31" s="32">
        <f t="shared" si="1"/>
        <v>1</v>
      </c>
      <c r="O31" s="29">
        <f t="shared" si="2"/>
        <v>19.5</v>
      </c>
      <c r="P31" s="28">
        <f t="shared" si="3"/>
        <v>1</v>
      </c>
      <c r="Q31" s="29">
        <f t="shared" si="4"/>
        <v>19.5</v>
      </c>
      <c r="R31" s="29">
        <v>1</v>
      </c>
      <c r="S31" s="29">
        <v>19.5</v>
      </c>
    </row>
    <row r="32" spans="1:19" x14ac:dyDescent="0.25">
      <c r="A32" s="25">
        <v>28</v>
      </c>
      <c r="B32" s="77" t="s">
        <v>387</v>
      </c>
      <c r="C32" s="77" t="s">
        <v>408</v>
      </c>
      <c r="D32" s="77" t="s">
        <v>381</v>
      </c>
      <c r="E32" s="77" t="s">
        <v>382</v>
      </c>
      <c r="F32" s="28">
        <v>1</v>
      </c>
      <c r="G32" s="27">
        <v>450</v>
      </c>
      <c r="H32" s="29">
        <v>450</v>
      </c>
      <c r="I32" s="28">
        <v>1</v>
      </c>
      <c r="J32" s="27">
        <v>450</v>
      </c>
      <c r="K32" s="29">
        <v>450</v>
      </c>
      <c r="L32" s="30"/>
      <c r="M32" s="31">
        <v>1</v>
      </c>
      <c r="N32" s="32">
        <f t="shared" si="1"/>
        <v>1</v>
      </c>
      <c r="O32" s="29">
        <f t="shared" si="2"/>
        <v>450</v>
      </c>
      <c r="P32" s="28">
        <f t="shared" si="3"/>
        <v>1</v>
      </c>
      <c r="Q32" s="29">
        <f t="shared" si="4"/>
        <v>450</v>
      </c>
      <c r="R32" s="29">
        <v>1</v>
      </c>
      <c r="S32" s="29">
        <v>450</v>
      </c>
    </row>
    <row r="33" spans="1:19" x14ac:dyDescent="0.25">
      <c r="A33" s="25">
        <v>29</v>
      </c>
      <c r="B33" s="77" t="s">
        <v>387</v>
      </c>
      <c r="C33" s="77" t="s">
        <v>409</v>
      </c>
      <c r="D33" s="77" t="s">
        <v>381</v>
      </c>
      <c r="E33" s="77" t="s">
        <v>382</v>
      </c>
      <c r="F33" s="28">
        <v>1</v>
      </c>
      <c r="G33" s="27">
        <v>150</v>
      </c>
      <c r="H33" s="29">
        <v>150</v>
      </c>
      <c r="I33" s="28">
        <v>1</v>
      </c>
      <c r="J33" s="27">
        <v>150</v>
      </c>
      <c r="K33" s="29">
        <v>150</v>
      </c>
      <c r="L33" s="30"/>
      <c r="M33" s="31">
        <v>1</v>
      </c>
      <c r="N33" s="32">
        <f t="shared" si="1"/>
        <v>1</v>
      </c>
      <c r="O33" s="29">
        <f t="shared" si="2"/>
        <v>150</v>
      </c>
      <c r="P33" s="28">
        <f t="shared" si="3"/>
        <v>1</v>
      </c>
      <c r="Q33" s="29">
        <f t="shared" si="4"/>
        <v>150</v>
      </c>
      <c r="R33" s="29">
        <v>1</v>
      </c>
      <c r="S33" s="29">
        <v>150</v>
      </c>
    </row>
    <row r="34" spans="1:19" x14ac:dyDescent="0.25">
      <c r="A34" s="25">
        <v>30</v>
      </c>
      <c r="B34" s="77" t="s">
        <v>387</v>
      </c>
      <c r="C34" s="77" t="s">
        <v>410</v>
      </c>
      <c r="D34" s="77" t="s">
        <v>381</v>
      </c>
      <c r="E34" s="77" t="s">
        <v>382</v>
      </c>
      <c r="F34" s="28">
        <v>1</v>
      </c>
      <c r="G34" s="27">
        <v>83</v>
      </c>
      <c r="H34" s="29">
        <v>83</v>
      </c>
      <c r="I34" s="28">
        <v>1</v>
      </c>
      <c r="J34" s="27">
        <v>83</v>
      </c>
      <c r="K34" s="29">
        <v>83</v>
      </c>
      <c r="L34" s="30"/>
      <c r="M34" s="31">
        <v>1</v>
      </c>
      <c r="N34" s="32">
        <f t="shared" si="1"/>
        <v>1</v>
      </c>
      <c r="O34" s="29">
        <f t="shared" si="2"/>
        <v>83</v>
      </c>
      <c r="P34" s="28">
        <f t="shared" si="3"/>
        <v>1</v>
      </c>
      <c r="Q34" s="29">
        <f t="shared" si="4"/>
        <v>83</v>
      </c>
      <c r="R34" s="29">
        <v>1</v>
      </c>
      <c r="S34" s="29">
        <v>83</v>
      </c>
    </row>
    <row r="35" spans="1:19" ht="26.4" x14ac:dyDescent="0.25">
      <c r="A35" s="25">
        <v>31</v>
      </c>
      <c r="B35" s="77" t="s">
        <v>387</v>
      </c>
      <c r="C35" s="77" t="s">
        <v>411</v>
      </c>
      <c r="D35" s="77" t="s">
        <v>381</v>
      </c>
      <c r="E35" s="77" t="s">
        <v>382</v>
      </c>
      <c r="F35" s="28">
        <v>1</v>
      </c>
      <c r="G35" s="27">
        <v>1000</v>
      </c>
      <c r="H35" s="29">
        <v>1000</v>
      </c>
      <c r="I35" s="28">
        <v>1</v>
      </c>
      <c r="J35" s="27">
        <v>1000</v>
      </c>
      <c r="K35" s="29">
        <v>1000</v>
      </c>
      <c r="L35" s="30"/>
      <c r="M35" s="31">
        <v>1</v>
      </c>
      <c r="N35" s="32">
        <f t="shared" si="1"/>
        <v>1</v>
      </c>
      <c r="O35" s="29">
        <f t="shared" si="2"/>
        <v>1000</v>
      </c>
      <c r="P35" s="28">
        <f t="shared" si="3"/>
        <v>1</v>
      </c>
      <c r="Q35" s="29">
        <f t="shared" si="4"/>
        <v>1000</v>
      </c>
      <c r="R35" s="29">
        <v>1</v>
      </c>
      <c r="S35" s="29">
        <v>1000</v>
      </c>
    </row>
    <row r="36" spans="1:19" ht="39.6" x14ac:dyDescent="0.25">
      <c r="A36" s="25">
        <v>32</v>
      </c>
      <c r="B36" s="77" t="s">
        <v>387</v>
      </c>
      <c r="C36" s="77" t="s">
        <v>412</v>
      </c>
      <c r="D36" s="77" t="s">
        <v>381</v>
      </c>
      <c r="E36" s="77" t="s">
        <v>382</v>
      </c>
      <c r="F36" s="28">
        <v>1</v>
      </c>
      <c r="G36" s="27">
        <v>152</v>
      </c>
      <c r="H36" s="29">
        <v>152</v>
      </c>
      <c r="I36" s="28">
        <v>1</v>
      </c>
      <c r="J36" s="27">
        <v>152</v>
      </c>
      <c r="K36" s="29">
        <v>152</v>
      </c>
      <c r="L36" s="30"/>
      <c r="M36" s="31">
        <v>1</v>
      </c>
      <c r="N36" s="32">
        <f t="shared" si="1"/>
        <v>1</v>
      </c>
      <c r="O36" s="29">
        <f t="shared" si="2"/>
        <v>152</v>
      </c>
      <c r="P36" s="28">
        <f t="shared" si="3"/>
        <v>1</v>
      </c>
      <c r="Q36" s="29">
        <f t="shared" si="4"/>
        <v>152</v>
      </c>
      <c r="R36" s="29">
        <v>1</v>
      </c>
      <c r="S36" s="29">
        <v>152</v>
      </c>
    </row>
    <row r="37" spans="1:19" x14ac:dyDescent="0.25">
      <c r="A37" s="25">
        <v>33</v>
      </c>
      <c r="B37" s="77" t="s">
        <v>387</v>
      </c>
      <c r="C37" s="77" t="s">
        <v>413</v>
      </c>
      <c r="D37" s="77" t="s">
        <v>381</v>
      </c>
      <c r="E37" s="77" t="s">
        <v>382</v>
      </c>
      <c r="F37" s="28">
        <v>3</v>
      </c>
      <c r="G37" s="27">
        <v>28</v>
      </c>
      <c r="H37" s="29">
        <v>84</v>
      </c>
      <c r="I37" s="28">
        <v>3</v>
      </c>
      <c r="J37" s="27">
        <v>28</v>
      </c>
      <c r="K37" s="29">
        <v>84</v>
      </c>
      <c r="L37" s="30"/>
      <c r="M37" s="31">
        <v>1</v>
      </c>
      <c r="N37" s="32">
        <f t="shared" si="1"/>
        <v>3</v>
      </c>
      <c r="O37" s="29">
        <f t="shared" si="2"/>
        <v>84</v>
      </c>
      <c r="P37" s="28">
        <f t="shared" si="3"/>
        <v>3</v>
      </c>
      <c r="Q37" s="29">
        <f t="shared" si="4"/>
        <v>84</v>
      </c>
      <c r="R37" s="29">
        <v>3</v>
      </c>
      <c r="S37" s="29">
        <v>84</v>
      </c>
    </row>
    <row r="38" spans="1:19" x14ac:dyDescent="0.25">
      <c r="A38" s="25">
        <v>34</v>
      </c>
      <c r="B38" s="77" t="s">
        <v>387</v>
      </c>
      <c r="C38" s="77" t="s">
        <v>414</v>
      </c>
      <c r="D38" s="77" t="s">
        <v>381</v>
      </c>
      <c r="E38" s="77" t="s">
        <v>382</v>
      </c>
      <c r="F38" s="28">
        <v>1</v>
      </c>
      <c r="G38" s="27">
        <v>10.5</v>
      </c>
      <c r="H38" s="29">
        <v>10.5</v>
      </c>
      <c r="I38" s="28">
        <v>1</v>
      </c>
      <c r="J38" s="27">
        <v>10.5</v>
      </c>
      <c r="K38" s="29">
        <v>10.5</v>
      </c>
      <c r="L38" s="30"/>
      <c r="M38" s="31">
        <v>1</v>
      </c>
      <c r="N38" s="32">
        <f t="shared" si="1"/>
        <v>1</v>
      </c>
      <c r="O38" s="29">
        <f t="shared" si="2"/>
        <v>10.5</v>
      </c>
      <c r="P38" s="28">
        <f t="shared" si="3"/>
        <v>1</v>
      </c>
      <c r="Q38" s="29">
        <f t="shared" si="4"/>
        <v>10.5</v>
      </c>
      <c r="R38" s="29">
        <v>1</v>
      </c>
      <c r="S38" s="29">
        <v>10.5</v>
      </c>
    </row>
    <row r="39" spans="1:19" ht="26.4" x14ac:dyDescent="0.25">
      <c r="A39" s="25">
        <v>35</v>
      </c>
      <c r="B39" s="77" t="s">
        <v>387</v>
      </c>
      <c r="C39" s="77" t="s">
        <v>415</v>
      </c>
      <c r="D39" s="77" t="s">
        <v>381</v>
      </c>
      <c r="E39" s="77" t="s">
        <v>382</v>
      </c>
      <c r="F39" s="28">
        <v>6</v>
      </c>
      <c r="G39" s="27">
        <v>115</v>
      </c>
      <c r="H39" s="29">
        <v>690</v>
      </c>
      <c r="I39" s="28">
        <v>6</v>
      </c>
      <c r="J39" s="27">
        <v>115</v>
      </c>
      <c r="K39" s="29">
        <v>690</v>
      </c>
      <c r="L39" s="30"/>
      <c r="M39" s="31">
        <v>1</v>
      </c>
      <c r="N39" s="32">
        <f t="shared" si="1"/>
        <v>6</v>
      </c>
      <c r="O39" s="29">
        <f t="shared" si="2"/>
        <v>690</v>
      </c>
      <c r="P39" s="28">
        <f t="shared" si="3"/>
        <v>6</v>
      </c>
      <c r="Q39" s="29">
        <f t="shared" si="4"/>
        <v>690</v>
      </c>
      <c r="R39" s="29">
        <v>6</v>
      </c>
      <c r="S39" s="29">
        <v>690</v>
      </c>
    </row>
    <row r="40" spans="1:19" x14ac:dyDescent="0.25">
      <c r="A40" s="25">
        <v>36</v>
      </c>
      <c r="B40" s="77" t="s">
        <v>387</v>
      </c>
      <c r="C40" s="77" t="s">
        <v>416</v>
      </c>
      <c r="D40" s="77" t="s">
        <v>381</v>
      </c>
      <c r="E40" s="77" t="s">
        <v>382</v>
      </c>
      <c r="F40" s="28">
        <v>8</v>
      </c>
      <c r="G40" s="27">
        <v>30</v>
      </c>
      <c r="H40" s="29">
        <v>240</v>
      </c>
      <c r="I40" s="28">
        <v>8</v>
      </c>
      <c r="J40" s="27">
        <v>30</v>
      </c>
      <c r="K40" s="29">
        <v>240</v>
      </c>
      <c r="L40" s="30"/>
      <c r="M40" s="31">
        <v>1</v>
      </c>
      <c r="N40" s="32">
        <f t="shared" si="1"/>
        <v>8</v>
      </c>
      <c r="O40" s="29">
        <f t="shared" si="2"/>
        <v>240</v>
      </c>
      <c r="P40" s="28">
        <f t="shared" si="3"/>
        <v>8</v>
      </c>
      <c r="Q40" s="29">
        <f t="shared" si="4"/>
        <v>240</v>
      </c>
      <c r="R40" s="29">
        <v>8</v>
      </c>
      <c r="S40" s="29">
        <v>240</v>
      </c>
    </row>
    <row r="41" spans="1:19" x14ac:dyDescent="0.25">
      <c r="A41" s="25">
        <v>37</v>
      </c>
      <c r="B41" s="77" t="s">
        <v>387</v>
      </c>
      <c r="C41" s="77" t="s">
        <v>417</v>
      </c>
      <c r="D41" s="77" t="s">
        <v>381</v>
      </c>
      <c r="E41" s="77" t="s">
        <v>382</v>
      </c>
      <c r="F41" s="28">
        <v>2</v>
      </c>
      <c r="G41" s="27">
        <v>28</v>
      </c>
      <c r="H41" s="29">
        <v>56</v>
      </c>
      <c r="I41" s="28">
        <v>2</v>
      </c>
      <c r="J41" s="27">
        <v>28</v>
      </c>
      <c r="K41" s="29">
        <v>56</v>
      </c>
      <c r="L41" s="30"/>
      <c r="M41" s="31">
        <v>1</v>
      </c>
      <c r="N41" s="32">
        <f t="shared" si="1"/>
        <v>2</v>
      </c>
      <c r="O41" s="29">
        <f t="shared" si="2"/>
        <v>56</v>
      </c>
      <c r="P41" s="28">
        <f t="shared" si="3"/>
        <v>2</v>
      </c>
      <c r="Q41" s="29">
        <f t="shared" si="4"/>
        <v>56</v>
      </c>
      <c r="R41" s="29">
        <v>2</v>
      </c>
      <c r="S41" s="29">
        <v>56</v>
      </c>
    </row>
    <row r="42" spans="1:19" x14ac:dyDescent="0.25">
      <c r="A42" s="25">
        <v>38</v>
      </c>
      <c r="B42" s="77" t="s">
        <v>387</v>
      </c>
      <c r="C42" s="77" t="s">
        <v>418</v>
      </c>
      <c r="D42" s="77" t="s">
        <v>381</v>
      </c>
      <c r="E42" s="77" t="s">
        <v>382</v>
      </c>
      <c r="F42" s="28">
        <v>2</v>
      </c>
      <c r="G42" s="27">
        <v>165</v>
      </c>
      <c r="H42" s="29">
        <v>330</v>
      </c>
      <c r="I42" s="28">
        <v>2</v>
      </c>
      <c r="J42" s="27">
        <v>165</v>
      </c>
      <c r="K42" s="29">
        <v>330</v>
      </c>
      <c r="L42" s="30"/>
      <c r="M42" s="31">
        <v>1</v>
      </c>
      <c r="N42" s="32">
        <f t="shared" si="1"/>
        <v>2</v>
      </c>
      <c r="O42" s="29">
        <f t="shared" si="2"/>
        <v>330</v>
      </c>
      <c r="P42" s="28">
        <f t="shared" si="3"/>
        <v>2</v>
      </c>
      <c r="Q42" s="29">
        <f t="shared" si="4"/>
        <v>330</v>
      </c>
      <c r="R42" s="29">
        <v>2</v>
      </c>
      <c r="S42" s="29">
        <v>330</v>
      </c>
    </row>
    <row r="43" spans="1:19" x14ac:dyDescent="0.25">
      <c r="A43" s="25">
        <v>39</v>
      </c>
      <c r="B43" s="77" t="s">
        <v>387</v>
      </c>
      <c r="C43" s="77" t="s">
        <v>419</v>
      </c>
      <c r="D43" s="77" t="s">
        <v>381</v>
      </c>
      <c r="E43" s="77" t="s">
        <v>382</v>
      </c>
      <c r="F43" s="28">
        <v>3</v>
      </c>
      <c r="G43" s="27">
        <v>35</v>
      </c>
      <c r="H43" s="29">
        <v>105</v>
      </c>
      <c r="I43" s="28">
        <v>3</v>
      </c>
      <c r="J43" s="27">
        <v>35</v>
      </c>
      <c r="K43" s="29">
        <v>105</v>
      </c>
      <c r="L43" s="30"/>
      <c r="M43" s="31">
        <v>1</v>
      </c>
      <c r="N43" s="32">
        <f t="shared" si="1"/>
        <v>3</v>
      </c>
      <c r="O43" s="29">
        <f t="shared" si="2"/>
        <v>105</v>
      </c>
      <c r="P43" s="28">
        <f t="shared" si="3"/>
        <v>3</v>
      </c>
      <c r="Q43" s="29">
        <f t="shared" si="4"/>
        <v>105</v>
      </c>
      <c r="R43" s="29">
        <v>3</v>
      </c>
      <c r="S43" s="29">
        <v>105</v>
      </c>
    </row>
    <row r="44" spans="1:19" ht="26.4" x14ac:dyDescent="0.25">
      <c r="A44" s="25">
        <v>40</v>
      </c>
      <c r="B44" s="77" t="s">
        <v>387</v>
      </c>
      <c r="C44" s="77" t="s">
        <v>420</v>
      </c>
      <c r="D44" s="77" t="s">
        <v>381</v>
      </c>
      <c r="E44" s="77" t="s">
        <v>382</v>
      </c>
      <c r="F44" s="28">
        <v>3</v>
      </c>
      <c r="G44" s="27">
        <v>160</v>
      </c>
      <c r="H44" s="29">
        <v>480</v>
      </c>
      <c r="I44" s="28">
        <v>3</v>
      </c>
      <c r="J44" s="27">
        <v>160</v>
      </c>
      <c r="K44" s="29">
        <v>480</v>
      </c>
      <c r="L44" s="30"/>
      <c r="M44" s="31">
        <v>1</v>
      </c>
      <c r="N44" s="32">
        <f t="shared" ref="N44:N68" si="5">F44</f>
        <v>3</v>
      </c>
      <c r="O44" s="29">
        <f t="shared" ref="O44:O68" si="6">H44</f>
        <v>480</v>
      </c>
      <c r="P44" s="28">
        <f t="shared" ref="P44:P68" si="7">I44</f>
        <v>3</v>
      </c>
      <c r="Q44" s="29">
        <f t="shared" ref="Q44:Q68" si="8">K44</f>
        <v>480</v>
      </c>
      <c r="R44" s="29">
        <v>3</v>
      </c>
      <c r="S44" s="29">
        <v>480</v>
      </c>
    </row>
    <row r="45" spans="1:19" ht="39.6" x14ac:dyDescent="0.25">
      <c r="A45" s="25">
        <v>41</v>
      </c>
      <c r="B45" s="77" t="s">
        <v>387</v>
      </c>
      <c r="C45" s="77" t="s">
        <v>421</v>
      </c>
      <c r="D45" s="77" t="s">
        <v>381</v>
      </c>
      <c r="E45" s="77" t="s">
        <v>382</v>
      </c>
      <c r="F45" s="28">
        <v>1</v>
      </c>
      <c r="G45" s="27">
        <v>100</v>
      </c>
      <c r="H45" s="29">
        <v>100</v>
      </c>
      <c r="I45" s="28">
        <v>1</v>
      </c>
      <c r="J45" s="27">
        <v>100</v>
      </c>
      <c r="K45" s="29">
        <v>100</v>
      </c>
      <c r="L45" s="30"/>
      <c r="M45" s="31">
        <v>1</v>
      </c>
      <c r="N45" s="32">
        <f t="shared" si="5"/>
        <v>1</v>
      </c>
      <c r="O45" s="29">
        <f t="shared" si="6"/>
        <v>100</v>
      </c>
      <c r="P45" s="28">
        <f t="shared" si="7"/>
        <v>1</v>
      </c>
      <c r="Q45" s="29">
        <f t="shared" si="8"/>
        <v>100</v>
      </c>
      <c r="R45" s="29">
        <v>1</v>
      </c>
      <c r="S45" s="29">
        <v>100</v>
      </c>
    </row>
    <row r="46" spans="1:19" ht="39.6" x14ac:dyDescent="0.25">
      <c r="A46" s="25">
        <v>42</v>
      </c>
      <c r="B46" s="77" t="s">
        <v>387</v>
      </c>
      <c r="C46" s="77" t="s">
        <v>422</v>
      </c>
      <c r="D46" s="77" t="s">
        <v>381</v>
      </c>
      <c r="E46" s="77" t="s">
        <v>382</v>
      </c>
      <c r="F46" s="28">
        <v>1</v>
      </c>
      <c r="G46" s="27">
        <v>100</v>
      </c>
      <c r="H46" s="29">
        <v>100</v>
      </c>
      <c r="I46" s="28">
        <v>1</v>
      </c>
      <c r="J46" s="27">
        <v>100</v>
      </c>
      <c r="K46" s="29">
        <v>100</v>
      </c>
      <c r="L46" s="30"/>
      <c r="M46" s="31">
        <v>1</v>
      </c>
      <c r="N46" s="32">
        <f t="shared" si="5"/>
        <v>1</v>
      </c>
      <c r="O46" s="29">
        <f t="shared" si="6"/>
        <v>100</v>
      </c>
      <c r="P46" s="28">
        <f t="shared" si="7"/>
        <v>1</v>
      </c>
      <c r="Q46" s="29">
        <f t="shared" si="8"/>
        <v>100</v>
      </c>
      <c r="R46" s="29">
        <v>1</v>
      </c>
      <c r="S46" s="29">
        <v>100</v>
      </c>
    </row>
    <row r="47" spans="1:19" x14ac:dyDescent="0.25">
      <c r="A47" s="25">
        <v>43</v>
      </c>
      <c r="B47" s="77" t="s">
        <v>387</v>
      </c>
      <c r="C47" s="77" t="s">
        <v>423</v>
      </c>
      <c r="D47" s="77" t="s">
        <v>381</v>
      </c>
      <c r="E47" s="77" t="s">
        <v>424</v>
      </c>
      <c r="F47" s="28">
        <v>1</v>
      </c>
      <c r="G47" s="27">
        <v>171</v>
      </c>
      <c r="H47" s="29">
        <v>171</v>
      </c>
      <c r="I47" s="28">
        <v>1</v>
      </c>
      <c r="J47" s="27">
        <v>171</v>
      </c>
      <c r="K47" s="29">
        <v>171</v>
      </c>
      <c r="L47" s="30"/>
      <c r="M47" s="31">
        <v>1</v>
      </c>
      <c r="N47" s="32">
        <f t="shared" si="5"/>
        <v>1</v>
      </c>
      <c r="O47" s="29">
        <f t="shared" si="6"/>
        <v>171</v>
      </c>
      <c r="P47" s="28">
        <f t="shared" si="7"/>
        <v>1</v>
      </c>
      <c r="Q47" s="29">
        <f t="shared" si="8"/>
        <v>171</v>
      </c>
      <c r="R47" s="29">
        <v>1</v>
      </c>
      <c r="S47" s="29">
        <v>171</v>
      </c>
    </row>
    <row r="48" spans="1:19" ht="26.4" x14ac:dyDescent="0.25">
      <c r="A48" s="25">
        <v>44</v>
      </c>
      <c r="B48" s="77" t="s">
        <v>387</v>
      </c>
      <c r="C48" s="77" t="s">
        <v>425</v>
      </c>
      <c r="D48" s="77" t="s">
        <v>381</v>
      </c>
      <c r="E48" s="77" t="s">
        <v>382</v>
      </c>
      <c r="F48" s="28">
        <v>1</v>
      </c>
      <c r="G48" s="27">
        <v>680</v>
      </c>
      <c r="H48" s="29">
        <v>680</v>
      </c>
      <c r="I48" s="28">
        <v>1</v>
      </c>
      <c r="J48" s="27">
        <v>680</v>
      </c>
      <c r="K48" s="29">
        <v>680</v>
      </c>
      <c r="L48" s="30"/>
      <c r="M48" s="31">
        <v>1</v>
      </c>
      <c r="N48" s="32">
        <f t="shared" si="5"/>
        <v>1</v>
      </c>
      <c r="O48" s="29">
        <f t="shared" si="6"/>
        <v>680</v>
      </c>
      <c r="P48" s="28">
        <f t="shared" si="7"/>
        <v>1</v>
      </c>
      <c r="Q48" s="29">
        <f t="shared" si="8"/>
        <v>680</v>
      </c>
      <c r="R48" s="29">
        <v>1</v>
      </c>
      <c r="S48" s="29">
        <v>680</v>
      </c>
    </row>
    <row r="49" spans="1:19" ht="26.4" x14ac:dyDescent="0.25">
      <c r="A49" s="25">
        <v>45</v>
      </c>
      <c r="B49" s="77" t="s">
        <v>387</v>
      </c>
      <c r="C49" s="77" t="s">
        <v>426</v>
      </c>
      <c r="D49" s="77" t="s">
        <v>381</v>
      </c>
      <c r="E49" s="77" t="s">
        <v>382</v>
      </c>
      <c r="F49" s="28">
        <v>1</v>
      </c>
      <c r="G49" s="27">
        <v>398</v>
      </c>
      <c r="H49" s="29">
        <v>398</v>
      </c>
      <c r="I49" s="28">
        <v>1</v>
      </c>
      <c r="J49" s="27">
        <v>398</v>
      </c>
      <c r="K49" s="29">
        <v>398</v>
      </c>
      <c r="L49" s="30"/>
      <c r="M49" s="31">
        <v>1</v>
      </c>
      <c r="N49" s="32">
        <f t="shared" si="5"/>
        <v>1</v>
      </c>
      <c r="O49" s="29">
        <f t="shared" si="6"/>
        <v>398</v>
      </c>
      <c r="P49" s="28">
        <f t="shared" si="7"/>
        <v>1</v>
      </c>
      <c r="Q49" s="29">
        <f t="shared" si="8"/>
        <v>398</v>
      </c>
      <c r="R49" s="29">
        <v>1</v>
      </c>
      <c r="S49" s="29">
        <v>398</v>
      </c>
    </row>
    <row r="50" spans="1:19" x14ac:dyDescent="0.25">
      <c r="A50" s="25">
        <v>46</v>
      </c>
      <c r="B50" s="77" t="s">
        <v>387</v>
      </c>
      <c r="C50" s="77" t="s">
        <v>427</v>
      </c>
      <c r="D50" s="77" t="s">
        <v>381</v>
      </c>
      <c r="E50" s="77" t="s">
        <v>424</v>
      </c>
      <c r="F50" s="28">
        <v>1</v>
      </c>
      <c r="G50" s="27">
        <v>168</v>
      </c>
      <c r="H50" s="29">
        <v>168</v>
      </c>
      <c r="I50" s="28">
        <v>1</v>
      </c>
      <c r="J50" s="27">
        <v>168</v>
      </c>
      <c r="K50" s="29">
        <v>168</v>
      </c>
      <c r="L50" s="30"/>
      <c r="M50" s="31">
        <v>1</v>
      </c>
      <c r="N50" s="32">
        <f t="shared" si="5"/>
        <v>1</v>
      </c>
      <c r="O50" s="29">
        <f t="shared" si="6"/>
        <v>168</v>
      </c>
      <c r="P50" s="28">
        <f t="shared" si="7"/>
        <v>1</v>
      </c>
      <c r="Q50" s="29">
        <f t="shared" si="8"/>
        <v>168</v>
      </c>
      <c r="R50" s="29">
        <v>1</v>
      </c>
      <c r="S50" s="29">
        <v>168</v>
      </c>
    </row>
    <row r="51" spans="1:19" ht="26.4" x14ac:dyDescent="0.25">
      <c r="A51" s="25">
        <v>47</v>
      </c>
      <c r="B51" s="77" t="s">
        <v>387</v>
      </c>
      <c r="C51" s="77" t="s">
        <v>428</v>
      </c>
      <c r="D51" s="77" t="s">
        <v>381</v>
      </c>
      <c r="E51" s="77" t="s">
        <v>382</v>
      </c>
      <c r="F51" s="28">
        <v>1</v>
      </c>
      <c r="G51" s="27">
        <v>1100</v>
      </c>
      <c r="H51" s="29">
        <v>1100</v>
      </c>
      <c r="I51" s="28">
        <v>1</v>
      </c>
      <c r="J51" s="27">
        <v>1100</v>
      </c>
      <c r="K51" s="29">
        <v>1100</v>
      </c>
      <c r="L51" s="30"/>
      <c r="M51" s="31">
        <v>1</v>
      </c>
      <c r="N51" s="32">
        <f t="shared" si="5"/>
        <v>1</v>
      </c>
      <c r="O51" s="29">
        <f t="shared" si="6"/>
        <v>1100</v>
      </c>
      <c r="P51" s="28">
        <f t="shared" si="7"/>
        <v>1</v>
      </c>
      <c r="Q51" s="29">
        <f t="shared" si="8"/>
        <v>1100</v>
      </c>
      <c r="R51" s="29">
        <v>1</v>
      </c>
      <c r="S51" s="29">
        <v>1100</v>
      </c>
    </row>
    <row r="52" spans="1:19" ht="52.8" x14ac:dyDescent="0.25">
      <c r="A52" s="25">
        <v>48</v>
      </c>
      <c r="B52" s="77" t="s">
        <v>387</v>
      </c>
      <c r="C52" s="77" t="s">
        <v>429</v>
      </c>
      <c r="D52" s="77" t="s">
        <v>381</v>
      </c>
      <c r="E52" s="77" t="s">
        <v>382</v>
      </c>
      <c r="F52" s="28">
        <v>1</v>
      </c>
      <c r="G52" s="27">
        <v>860</v>
      </c>
      <c r="H52" s="29">
        <v>860</v>
      </c>
      <c r="I52" s="28">
        <v>1</v>
      </c>
      <c r="J52" s="27">
        <v>860</v>
      </c>
      <c r="K52" s="29">
        <v>860</v>
      </c>
      <c r="L52" s="30"/>
      <c r="M52" s="31">
        <v>1</v>
      </c>
      <c r="N52" s="32">
        <f t="shared" si="5"/>
        <v>1</v>
      </c>
      <c r="O52" s="29">
        <f t="shared" si="6"/>
        <v>860</v>
      </c>
      <c r="P52" s="28">
        <f t="shared" si="7"/>
        <v>1</v>
      </c>
      <c r="Q52" s="29">
        <f t="shared" si="8"/>
        <v>860</v>
      </c>
      <c r="R52" s="29">
        <v>1</v>
      </c>
      <c r="S52" s="29">
        <v>860</v>
      </c>
    </row>
    <row r="53" spans="1:19" ht="26.4" x14ac:dyDescent="0.25">
      <c r="A53" s="25">
        <v>49</v>
      </c>
      <c r="B53" s="77" t="s">
        <v>387</v>
      </c>
      <c r="C53" s="77" t="s">
        <v>430</v>
      </c>
      <c r="D53" s="77" t="s">
        <v>381</v>
      </c>
      <c r="E53" s="77" t="s">
        <v>382</v>
      </c>
      <c r="F53" s="28">
        <v>1</v>
      </c>
      <c r="G53" s="27">
        <v>2231</v>
      </c>
      <c r="H53" s="29">
        <v>2231</v>
      </c>
      <c r="I53" s="28">
        <v>1</v>
      </c>
      <c r="J53" s="27">
        <v>2231</v>
      </c>
      <c r="K53" s="29">
        <v>2231</v>
      </c>
      <c r="L53" s="30"/>
      <c r="M53" s="31">
        <v>1</v>
      </c>
      <c r="N53" s="32">
        <f t="shared" si="5"/>
        <v>1</v>
      </c>
      <c r="O53" s="29">
        <f t="shared" si="6"/>
        <v>2231</v>
      </c>
      <c r="P53" s="28">
        <f t="shared" si="7"/>
        <v>1</v>
      </c>
      <c r="Q53" s="29">
        <f t="shared" si="8"/>
        <v>2231</v>
      </c>
      <c r="R53" s="29">
        <v>1</v>
      </c>
      <c r="S53" s="29">
        <v>2231</v>
      </c>
    </row>
    <row r="54" spans="1:19" ht="26.4" x14ac:dyDescent="0.25">
      <c r="A54" s="25">
        <v>50</v>
      </c>
      <c r="B54" s="77" t="s">
        <v>387</v>
      </c>
      <c r="C54" s="77" t="s">
        <v>431</v>
      </c>
      <c r="D54" s="77" t="s">
        <v>381</v>
      </c>
      <c r="E54" s="77" t="s">
        <v>382</v>
      </c>
      <c r="F54" s="28">
        <v>1</v>
      </c>
      <c r="G54" s="27">
        <v>281.3</v>
      </c>
      <c r="H54" s="29">
        <v>281.3</v>
      </c>
      <c r="I54" s="28">
        <v>1</v>
      </c>
      <c r="J54" s="27">
        <v>281.3</v>
      </c>
      <c r="K54" s="29">
        <v>281.3</v>
      </c>
      <c r="L54" s="30"/>
      <c r="M54" s="31">
        <v>1</v>
      </c>
      <c r="N54" s="32">
        <f t="shared" si="5"/>
        <v>1</v>
      </c>
      <c r="O54" s="29">
        <f t="shared" si="6"/>
        <v>281.3</v>
      </c>
      <c r="P54" s="28">
        <f t="shared" si="7"/>
        <v>1</v>
      </c>
      <c r="Q54" s="29">
        <f t="shared" si="8"/>
        <v>281.3</v>
      </c>
      <c r="R54" s="29">
        <v>1</v>
      </c>
      <c r="S54" s="29">
        <v>281.3</v>
      </c>
    </row>
    <row r="55" spans="1:19" ht="39.6" x14ac:dyDescent="0.25">
      <c r="A55" s="25">
        <v>51</v>
      </c>
      <c r="B55" s="77" t="s">
        <v>387</v>
      </c>
      <c r="C55" s="77" t="s">
        <v>432</v>
      </c>
      <c r="D55" s="77" t="s">
        <v>381</v>
      </c>
      <c r="E55" s="77" t="s">
        <v>382</v>
      </c>
      <c r="F55" s="28">
        <v>1</v>
      </c>
      <c r="G55" s="27">
        <v>40</v>
      </c>
      <c r="H55" s="29">
        <v>40</v>
      </c>
      <c r="I55" s="28">
        <v>1</v>
      </c>
      <c r="J55" s="27">
        <v>40</v>
      </c>
      <c r="K55" s="29">
        <v>40</v>
      </c>
      <c r="L55" s="30"/>
      <c r="M55" s="31">
        <v>1</v>
      </c>
      <c r="N55" s="32">
        <f t="shared" si="5"/>
        <v>1</v>
      </c>
      <c r="O55" s="29">
        <f t="shared" si="6"/>
        <v>40</v>
      </c>
      <c r="P55" s="28">
        <f t="shared" si="7"/>
        <v>1</v>
      </c>
      <c r="Q55" s="29">
        <f t="shared" si="8"/>
        <v>40</v>
      </c>
      <c r="R55" s="29">
        <v>1</v>
      </c>
      <c r="S55" s="29">
        <v>40</v>
      </c>
    </row>
    <row r="56" spans="1:19" ht="26.4" x14ac:dyDescent="0.25">
      <c r="A56" s="25">
        <v>52</v>
      </c>
      <c r="B56" s="77" t="s">
        <v>387</v>
      </c>
      <c r="C56" s="77" t="s">
        <v>433</v>
      </c>
      <c r="D56" s="77" t="s">
        <v>381</v>
      </c>
      <c r="E56" s="77" t="s">
        <v>382</v>
      </c>
      <c r="F56" s="28">
        <v>1</v>
      </c>
      <c r="G56" s="27">
        <v>210</v>
      </c>
      <c r="H56" s="29">
        <v>210</v>
      </c>
      <c r="I56" s="28">
        <v>1</v>
      </c>
      <c r="J56" s="27">
        <v>210</v>
      </c>
      <c r="K56" s="29">
        <v>210</v>
      </c>
      <c r="L56" s="30"/>
      <c r="M56" s="31">
        <v>1</v>
      </c>
      <c r="N56" s="32">
        <f t="shared" si="5"/>
        <v>1</v>
      </c>
      <c r="O56" s="29">
        <f t="shared" si="6"/>
        <v>210</v>
      </c>
      <c r="P56" s="28">
        <f t="shared" si="7"/>
        <v>1</v>
      </c>
      <c r="Q56" s="29">
        <f t="shared" si="8"/>
        <v>210</v>
      </c>
      <c r="R56" s="29">
        <v>1</v>
      </c>
      <c r="S56" s="29">
        <v>210</v>
      </c>
    </row>
    <row r="57" spans="1:19" x14ac:dyDescent="0.25">
      <c r="A57" s="25">
        <v>53</v>
      </c>
      <c r="B57" s="77" t="s">
        <v>387</v>
      </c>
      <c r="C57" s="77" t="s">
        <v>434</v>
      </c>
      <c r="D57" s="77" t="s">
        <v>381</v>
      </c>
      <c r="E57" s="77" t="s">
        <v>382</v>
      </c>
      <c r="F57" s="28">
        <v>1</v>
      </c>
      <c r="G57" s="27">
        <v>13</v>
      </c>
      <c r="H57" s="29">
        <v>13</v>
      </c>
      <c r="I57" s="28">
        <v>1</v>
      </c>
      <c r="J57" s="27">
        <v>13</v>
      </c>
      <c r="K57" s="29">
        <v>13</v>
      </c>
      <c r="L57" s="30"/>
      <c r="M57" s="31">
        <v>1</v>
      </c>
      <c r="N57" s="32">
        <f t="shared" si="5"/>
        <v>1</v>
      </c>
      <c r="O57" s="29">
        <f t="shared" si="6"/>
        <v>13</v>
      </c>
      <c r="P57" s="28">
        <f t="shared" si="7"/>
        <v>1</v>
      </c>
      <c r="Q57" s="29">
        <f t="shared" si="8"/>
        <v>13</v>
      </c>
      <c r="R57" s="29">
        <v>1</v>
      </c>
      <c r="S57" s="29">
        <v>13</v>
      </c>
    </row>
    <row r="58" spans="1:19" ht="26.4" x14ac:dyDescent="0.25">
      <c r="A58" s="25">
        <v>54</v>
      </c>
      <c r="B58" s="77" t="s">
        <v>387</v>
      </c>
      <c r="C58" s="77" t="s">
        <v>435</v>
      </c>
      <c r="D58" s="77" t="s">
        <v>381</v>
      </c>
      <c r="E58" s="77" t="s">
        <v>382</v>
      </c>
      <c r="F58" s="28">
        <v>1</v>
      </c>
      <c r="G58" s="27">
        <v>130</v>
      </c>
      <c r="H58" s="29">
        <v>130</v>
      </c>
      <c r="I58" s="28">
        <v>1</v>
      </c>
      <c r="J58" s="27">
        <v>130</v>
      </c>
      <c r="K58" s="29">
        <v>130</v>
      </c>
      <c r="L58" s="30"/>
      <c r="M58" s="31">
        <v>1</v>
      </c>
      <c r="N58" s="32">
        <f t="shared" si="5"/>
        <v>1</v>
      </c>
      <c r="O58" s="29">
        <f t="shared" si="6"/>
        <v>130</v>
      </c>
      <c r="P58" s="28">
        <f t="shared" si="7"/>
        <v>1</v>
      </c>
      <c r="Q58" s="29">
        <f t="shared" si="8"/>
        <v>130</v>
      </c>
      <c r="R58" s="29">
        <v>1</v>
      </c>
      <c r="S58" s="29">
        <v>130</v>
      </c>
    </row>
    <row r="59" spans="1:19" x14ac:dyDescent="0.25">
      <c r="A59" s="25">
        <v>55</v>
      </c>
      <c r="B59" s="77" t="s">
        <v>387</v>
      </c>
      <c r="C59" s="77" t="s">
        <v>436</v>
      </c>
      <c r="D59" s="77" t="s">
        <v>381</v>
      </c>
      <c r="E59" s="77" t="s">
        <v>382</v>
      </c>
      <c r="F59" s="28">
        <v>1</v>
      </c>
      <c r="G59" s="27">
        <v>70</v>
      </c>
      <c r="H59" s="29">
        <v>70</v>
      </c>
      <c r="I59" s="28">
        <v>1</v>
      </c>
      <c r="J59" s="27">
        <v>70</v>
      </c>
      <c r="K59" s="29">
        <v>70</v>
      </c>
      <c r="L59" s="30"/>
      <c r="M59" s="31">
        <v>1</v>
      </c>
      <c r="N59" s="32">
        <f t="shared" si="5"/>
        <v>1</v>
      </c>
      <c r="O59" s="29">
        <f t="shared" si="6"/>
        <v>70</v>
      </c>
      <c r="P59" s="28">
        <f t="shared" si="7"/>
        <v>1</v>
      </c>
      <c r="Q59" s="29">
        <f t="shared" si="8"/>
        <v>70</v>
      </c>
      <c r="R59" s="29">
        <v>1</v>
      </c>
      <c r="S59" s="29">
        <v>70</v>
      </c>
    </row>
    <row r="60" spans="1:19" x14ac:dyDescent="0.25">
      <c r="A60" s="25">
        <v>56</v>
      </c>
      <c r="B60" s="77" t="s">
        <v>387</v>
      </c>
      <c r="C60" s="77" t="s">
        <v>437</v>
      </c>
      <c r="D60" s="77" t="s">
        <v>381</v>
      </c>
      <c r="E60" s="77" t="s">
        <v>382</v>
      </c>
      <c r="F60" s="28">
        <v>23</v>
      </c>
      <c r="G60" s="27">
        <v>29</v>
      </c>
      <c r="H60" s="29">
        <v>667</v>
      </c>
      <c r="I60" s="28">
        <v>23</v>
      </c>
      <c r="J60" s="27">
        <v>29</v>
      </c>
      <c r="K60" s="29">
        <v>667</v>
      </c>
      <c r="L60" s="30"/>
      <c r="M60" s="31">
        <v>1</v>
      </c>
      <c r="N60" s="32">
        <f t="shared" si="5"/>
        <v>23</v>
      </c>
      <c r="O60" s="29">
        <f t="shared" si="6"/>
        <v>667</v>
      </c>
      <c r="P60" s="28">
        <f t="shared" si="7"/>
        <v>23</v>
      </c>
      <c r="Q60" s="29">
        <f t="shared" si="8"/>
        <v>667</v>
      </c>
      <c r="R60" s="29">
        <v>23</v>
      </c>
      <c r="S60" s="29">
        <v>667</v>
      </c>
    </row>
    <row r="61" spans="1:19" ht="26.4" x14ac:dyDescent="0.25">
      <c r="A61" s="25">
        <v>57</v>
      </c>
      <c r="B61" s="77" t="s">
        <v>387</v>
      </c>
      <c r="C61" s="77" t="s">
        <v>438</v>
      </c>
      <c r="D61" s="77" t="s">
        <v>381</v>
      </c>
      <c r="E61" s="77" t="s">
        <v>382</v>
      </c>
      <c r="F61" s="28">
        <v>49</v>
      </c>
      <c r="G61" s="27">
        <v>1240</v>
      </c>
      <c r="H61" s="29">
        <v>60760</v>
      </c>
      <c r="I61" s="28">
        <v>49</v>
      </c>
      <c r="J61" s="27">
        <v>1240</v>
      </c>
      <c r="K61" s="29">
        <v>60760</v>
      </c>
      <c r="L61" s="30"/>
      <c r="M61" s="31">
        <v>1</v>
      </c>
      <c r="N61" s="32">
        <f t="shared" si="5"/>
        <v>49</v>
      </c>
      <c r="O61" s="29">
        <f t="shared" si="6"/>
        <v>60760</v>
      </c>
      <c r="P61" s="28">
        <f t="shared" si="7"/>
        <v>49</v>
      </c>
      <c r="Q61" s="29">
        <f t="shared" si="8"/>
        <v>60760</v>
      </c>
      <c r="R61" s="29">
        <v>49</v>
      </c>
      <c r="S61" s="29">
        <v>60760</v>
      </c>
    </row>
    <row r="62" spans="1:19" x14ac:dyDescent="0.25">
      <c r="A62" s="25">
        <v>58</v>
      </c>
      <c r="B62" s="77" t="s">
        <v>387</v>
      </c>
      <c r="C62" s="77" t="s">
        <v>439</v>
      </c>
      <c r="D62" s="77" t="s">
        <v>381</v>
      </c>
      <c r="E62" s="77" t="s">
        <v>382</v>
      </c>
      <c r="F62" s="28">
        <v>2</v>
      </c>
      <c r="G62" s="27">
        <v>390</v>
      </c>
      <c r="H62" s="29">
        <v>780</v>
      </c>
      <c r="I62" s="28">
        <v>2</v>
      </c>
      <c r="J62" s="27">
        <v>390</v>
      </c>
      <c r="K62" s="29">
        <v>780</v>
      </c>
      <c r="L62" s="30"/>
      <c r="M62" s="31">
        <v>1</v>
      </c>
      <c r="N62" s="32">
        <f t="shared" si="5"/>
        <v>2</v>
      </c>
      <c r="O62" s="29">
        <f t="shared" si="6"/>
        <v>780</v>
      </c>
      <c r="P62" s="28">
        <f t="shared" si="7"/>
        <v>2</v>
      </c>
      <c r="Q62" s="29">
        <f t="shared" si="8"/>
        <v>780</v>
      </c>
      <c r="R62" s="29">
        <v>2</v>
      </c>
      <c r="S62" s="29">
        <v>780</v>
      </c>
    </row>
    <row r="63" spans="1:19" x14ac:dyDescent="0.25">
      <c r="A63" s="25">
        <v>59</v>
      </c>
      <c r="B63" s="77" t="s">
        <v>387</v>
      </c>
      <c r="C63" s="77" t="s">
        <v>440</v>
      </c>
      <c r="D63" s="77" t="s">
        <v>381</v>
      </c>
      <c r="E63" s="77" t="s">
        <v>382</v>
      </c>
      <c r="F63" s="28">
        <v>1</v>
      </c>
      <c r="G63" s="27">
        <v>390</v>
      </c>
      <c r="H63" s="29">
        <v>390</v>
      </c>
      <c r="I63" s="28">
        <v>1</v>
      </c>
      <c r="J63" s="27">
        <v>390</v>
      </c>
      <c r="K63" s="29">
        <v>390</v>
      </c>
      <c r="L63" s="30"/>
      <c r="M63" s="31">
        <v>1</v>
      </c>
      <c r="N63" s="32">
        <f t="shared" si="5"/>
        <v>1</v>
      </c>
      <c r="O63" s="29">
        <f t="shared" si="6"/>
        <v>390</v>
      </c>
      <c r="P63" s="28">
        <f t="shared" si="7"/>
        <v>1</v>
      </c>
      <c r="Q63" s="29">
        <f t="shared" si="8"/>
        <v>390</v>
      </c>
      <c r="R63" s="29">
        <v>1</v>
      </c>
      <c r="S63" s="29">
        <v>390</v>
      </c>
    </row>
    <row r="64" spans="1:19" x14ac:dyDescent="0.25">
      <c r="A64" s="25">
        <v>60</v>
      </c>
      <c r="B64" s="77" t="s">
        <v>387</v>
      </c>
      <c r="C64" s="77" t="s">
        <v>441</v>
      </c>
      <c r="D64" s="77" t="s">
        <v>381</v>
      </c>
      <c r="E64" s="77" t="s">
        <v>382</v>
      </c>
      <c r="F64" s="28">
        <v>12</v>
      </c>
      <c r="G64" s="27">
        <v>35</v>
      </c>
      <c r="H64" s="29">
        <v>420</v>
      </c>
      <c r="I64" s="28">
        <v>12</v>
      </c>
      <c r="J64" s="27">
        <v>35</v>
      </c>
      <c r="K64" s="29">
        <v>420</v>
      </c>
      <c r="L64" s="30"/>
      <c r="M64" s="31">
        <v>1</v>
      </c>
      <c r="N64" s="32">
        <f t="shared" si="5"/>
        <v>12</v>
      </c>
      <c r="O64" s="29">
        <f t="shared" si="6"/>
        <v>420</v>
      </c>
      <c r="P64" s="28">
        <f t="shared" si="7"/>
        <v>12</v>
      </c>
      <c r="Q64" s="29">
        <f t="shared" si="8"/>
        <v>420</v>
      </c>
      <c r="R64" s="29">
        <v>12</v>
      </c>
      <c r="S64" s="29">
        <v>420</v>
      </c>
    </row>
    <row r="65" spans="1:19" ht="26.4" x14ac:dyDescent="0.25">
      <c r="A65" s="25">
        <v>61</v>
      </c>
      <c r="B65" s="77" t="s">
        <v>387</v>
      </c>
      <c r="C65" s="77" t="s">
        <v>442</v>
      </c>
      <c r="D65" s="77" t="s">
        <v>381</v>
      </c>
      <c r="E65" s="77" t="s">
        <v>382</v>
      </c>
      <c r="F65" s="28">
        <v>1</v>
      </c>
      <c r="G65" s="27">
        <v>600</v>
      </c>
      <c r="H65" s="29">
        <v>600</v>
      </c>
      <c r="I65" s="28">
        <v>1</v>
      </c>
      <c r="J65" s="27">
        <v>600</v>
      </c>
      <c r="K65" s="29">
        <v>600</v>
      </c>
      <c r="L65" s="30"/>
      <c r="M65" s="31">
        <v>1</v>
      </c>
      <c r="N65" s="32">
        <f t="shared" si="5"/>
        <v>1</v>
      </c>
      <c r="O65" s="29">
        <f t="shared" si="6"/>
        <v>600</v>
      </c>
      <c r="P65" s="28">
        <f t="shared" si="7"/>
        <v>1</v>
      </c>
      <c r="Q65" s="29">
        <f t="shared" si="8"/>
        <v>600</v>
      </c>
      <c r="R65" s="29">
        <v>1</v>
      </c>
      <c r="S65" s="29">
        <v>600</v>
      </c>
    </row>
    <row r="66" spans="1:19" x14ac:dyDescent="0.25">
      <c r="A66" s="25">
        <v>62</v>
      </c>
      <c r="B66" s="77" t="s">
        <v>387</v>
      </c>
      <c r="C66" s="77" t="s">
        <v>443</v>
      </c>
      <c r="D66" s="77" t="s">
        <v>381</v>
      </c>
      <c r="E66" s="77" t="s">
        <v>382</v>
      </c>
      <c r="F66" s="28">
        <v>1</v>
      </c>
      <c r="G66" s="27">
        <v>100</v>
      </c>
      <c r="H66" s="29">
        <v>100</v>
      </c>
      <c r="I66" s="28">
        <v>1</v>
      </c>
      <c r="J66" s="27">
        <v>100</v>
      </c>
      <c r="K66" s="29">
        <v>100</v>
      </c>
      <c r="L66" s="30"/>
      <c r="M66" s="31">
        <v>1</v>
      </c>
      <c r="N66" s="32">
        <f t="shared" si="5"/>
        <v>1</v>
      </c>
      <c r="O66" s="29">
        <f t="shared" si="6"/>
        <v>100</v>
      </c>
      <c r="P66" s="28">
        <f t="shared" si="7"/>
        <v>1</v>
      </c>
      <c r="Q66" s="29">
        <f t="shared" si="8"/>
        <v>100</v>
      </c>
      <c r="R66" s="29">
        <v>1</v>
      </c>
      <c r="S66" s="29">
        <v>100</v>
      </c>
    </row>
    <row r="67" spans="1:19" ht="26.4" x14ac:dyDescent="0.25">
      <c r="A67" s="25">
        <v>63</v>
      </c>
      <c r="B67" s="77" t="s">
        <v>387</v>
      </c>
      <c r="C67" s="77" t="s">
        <v>444</v>
      </c>
      <c r="D67" s="77" t="s">
        <v>381</v>
      </c>
      <c r="E67" s="77" t="s">
        <v>382</v>
      </c>
      <c r="F67" s="28">
        <v>1</v>
      </c>
      <c r="G67" s="27">
        <v>89</v>
      </c>
      <c r="H67" s="29">
        <v>89</v>
      </c>
      <c r="I67" s="28">
        <v>1</v>
      </c>
      <c r="J67" s="27">
        <v>89</v>
      </c>
      <c r="K67" s="29">
        <v>89</v>
      </c>
      <c r="L67" s="30"/>
      <c r="M67" s="31">
        <v>1</v>
      </c>
      <c r="N67" s="32">
        <f t="shared" si="5"/>
        <v>1</v>
      </c>
      <c r="O67" s="29">
        <f t="shared" si="6"/>
        <v>89</v>
      </c>
      <c r="P67" s="28">
        <f t="shared" si="7"/>
        <v>1</v>
      </c>
      <c r="Q67" s="29">
        <f t="shared" si="8"/>
        <v>89</v>
      </c>
      <c r="R67" s="29">
        <v>1</v>
      </c>
      <c r="S67" s="29">
        <v>89</v>
      </c>
    </row>
    <row r="68" spans="1:19" ht="27" thickBot="1" x14ac:dyDescent="0.3">
      <c r="A68" s="25">
        <v>64</v>
      </c>
      <c r="B68" s="77" t="s">
        <v>387</v>
      </c>
      <c r="C68" s="77" t="s">
        <v>445</v>
      </c>
      <c r="D68" s="77" t="s">
        <v>381</v>
      </c>
      <c r="E68" s="77" t="s">
        <v>382</v>
      </c>
      <c r="F68" s="28">
        <v>1</v>
      </c>
      <c r="G68" s="27">
        <v>576</v>
      </c>
      <c r="H68" s="29">
        <v>576</v>
      </c>
      <c r="I68" s="28">
        <v>1</v>
      </c>
      <c r="J68" s="27">
        <v>576</v>
      </c>
      <c r="K68" s="29">
        <v>576</v>
      </c>
      <c r="L68" s="30"/>
      <c r="M68" s="31">
        <v>1</v>
      </c>
      <c r="N68" s="32">
        <f t="shared" si="5"/>
        <v>1</v>
      </c>
      <c r="O68" s="29">
        <f t="shared" si="6"/>
        <v>576</v>
      </c>
      <c r="P68" s="28">
        <f t="shared" si="7"/>
        <v>1</v>
      </c>
      <c r="Q68" s="29">
        <f t="shared" si="8"/>
        <v>576</v>
      </c>
      <c r="R68" s="29">
        <v>1</v>
      </c>
      <c r="S68" s="29">
        <v>576</v>
      </c>
    </row>
    <row r="69" spans="1:19" ht="25.2" customHeight="1" thickBot="1" x14ac:dyDescent="0.3">
      <c r="A69" s="98" t="s">
        <v>446</v>
      </c>
      <c r="B69" s="99"/>
      <c r="C69" s="65" t="s">
        <v>344</v>
      </c>
      <c r="D69" s="65" t="s">
        <v>344</v>
      </c>
      <c r="E69" s="66" t="s">
        <v>344</v>
      </c>
      <c r="F69" s="34">
        <f>SUM(Таблиця!N11:N68)</f>
        <v>192</v>
      </c>
      <c r="G69" s="35"/>
      <c r="H69" s="35">
        <f>SUM(Таблиця!O11:O68)</f>
        <v>79013.37</v>
      </c>
      <c r="I69" s="36">
        <f>SUM(Таблиця!P11:P68)</f>
        <v>192</v>
      </c>
      <c r="J69" s="48"/>
      <c r="K69" s="49">
        <f>SUM(Таблиця!Q11:Q68)</f>
        <v>79013.37</v>
      </c>
      <c r="L69" s="50"/>
    </row>
  </sheetData>
  <mergeCells count="9">
    <mergeCell ref="L2:L3"/>
    <mergeCell ref="A10:B10"/>
    <mergeCell ref="A69:B69"/>
    <mergeCell ref="A2:A3"/>
    <mergeCell ref="B2:B3"/>
    <mergeCell ref="C2:D2"/>
    <mergeCell ref="E2:E3"/>
    <mergeCell ref="F2:H2"/>
    <mergeCell ref="I2:K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1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8"/>
  <sheetViews>
    <sheetView showGridLines="0" zoomScaleNormal="100" workbookViewId="0"/>
  </sheetViews>
  <sheetFormatPr defaultRowHeight="13.2" customHeight="1" x14ac:dyDescent="0.25"/>
  <cols>
    <col min="3" max="3" width="11" customWidth="1"/>
    <col min="4" max="4" width="2.88671875" customWidth="1"/>
    <col min="5" max="5" width="3" customWidth="1"/>
    <col min="6" max="6" width="2.88671875" customWidth="1"/>
    <col min="7" max="7" width="3.109375" customWidth="1"/>
    <col min="8" max="11" width="2.88671875" customWidth="1"/>
    <col min="23" max="23" width="0" hidden="1" customWidth="1"/>
  </cols>
  <sheetData>
    <row r="1" spans="1:22" ht="13.2" customHeight="1" x14ac:dyDescent="0.25">
      <c r="B1" t="s">
        <v>172</v>
      </c>
      <c r="D1" t="s">
        <v>310</v>
      </c>
      <c r="N1" s="13" t="s">
        <v>447</v>
      </c>
      <c r="O1" s="13"/>
      <c r="P1" s="13"/>
      <c r="Q1" s="13"/>
      <c r="R1" s="13"/>
      <c r="S1" s="13"/>
      <c r="T1" s="13"/>
      <c r="U1" s="13"/>
    </row>
    <row r="2" spans="1:22" ht="13.2" customHeight="1" x14ac:dyDescent="0.25">
      <c r="N2" s="84" t="s">
        <v>173</v>
      </c>
      <c r="O2" s="84"/>
      <c r="P2" s="84"/>
      <c r="Q2" s="84"/>
      <c r="R2" s="84"/>
      <c r="S2" s="84"/>
      <c r="T2" s="84"/>
      <c r="U2" s="84"/>
      <c r="V2" s="84"/>
    </row>
    <row r="3" spans="1:22" ht="13.8" customHeight="1" x14ac:dyDescent="0.25">
      <c r="D3" s="60" t="s">
        <v>311</v>
      </c>
      <c r="N3" s="11" t="s">
        <v>448</v>
      </c>
      <c r="O3" s="11"/>
      <c r="P3" s="11"/>
      <c r="Q3" s="11"/>
      <c r="R3" s="11"/>
      <c r="S3" s="11"/>
      <c r="T3" s="11"/>
      <c r="U3" s="11"/>
    </row>
    <row r="4" spans="1:22" ht="13.2" customHeight="1" x14ac:dyDescent="0.25">
      <c r="N4" s="84" t="s">
        <v>173</v>
      </c>
      <c r="O4" s="84"/>
      <c r="P4" s="84"/>
      <c r="Q4" s="84"/>
      <c r="R4" s="84"/>
      <c r="S4" s="84"/>
      <c r="T4" s="84"/>
      <c r="U4" s="84"/>
      <c r="V4" s="84"/>
    </row>
    <row r="5" spans="1:22" ht="13.8" customHeight="1" x14ac:dyDescent="0.25">
      <c r="D5" s="60" t="s">
        <v>312</v>
      </c>
      <c r="N5" s="11" t="s">
        <v>449</v>
      </c>
      <c r="O5" s="11"/>
      <c r="P5" s="11"/>
      <c r="Q5" s="11"/>
      <c r="R5" s="11"/>
      <c r="S5" s="11"/>
      <c r="T5" s="11"/>
      <c r="U5" s="11"/>
    </row>
    <row r="6" spans="1:22" ht="13.2" customHeight="1" x14ac:dyDescent="0.25">
      <c r="N6" s="84" t="s">
        <v>173</v>
      </c>
      <c r="O6" s="84"/>
      <c r="P6" s="84"/>
      <c r="Q6" s="84"/>
      <c r="R6" s="84"/>
      <c r="S6" s="84"/>
      <c r="T6" s="84"/>
      <c r="U6" s="84"/>
      <c r="V6" s="84"/>
    </row>
    <row r="7" spans="1:22" ht="13.8" customHeight="1" x14ac:dyDescent="0.25">
      <c r="D7" s="61" t="s">
        <v>313</v>
      </c>
      <c r="N7" s="11" t="s">
        <v>448</v>
      </c>
      <c r="O7" s="11"/>
      <c r="P7" s="11"/>
      <c r="Q7" s="11"/>
      <c r="R7" s="11"/>
      <c r="S7" s="11"/>
      <c r="T7" s="11"/>
      <c r="U7" s="11"/>
    </row>
    <row r="8" spans="1:22" ht="13.2" customHeight="1" x14ac:dyDescent="0.25">
      <c r="D8" t="s">
        <v>314</v>
      </c>
      <c r="N8" s="84" t="s">
        <v>173</v>
      </c>
      <c r="O8" s="84"/>
      <c r="P8" s="84"/>
      <c r="Q8" s="84"/>
      <c r="R8" s="84"/>
      <c r="S8" s="84"/>
      <c r="T8" s="84"/>
      <c r="U8" s="84"/>
      <c r="V8" s="84"/>
    </row>
    <row r="10" spans="1:22" ht="13.8" customHeight="1" x14ac:dyDescent="0.25">
      <c r="D10" s="61" t="s">
        <v>315</v>
      </c>
      <c r="N10" s="11" t="s">
        <v>449</v>
      </c>
      <c r="O10" s="11"/>
      <c r="P10" s="11"/>
      <c r="Q10" s="11"/>
      <c r="R10" s="11"/>
      <c r="S10" s="11"/>
      <c r="T10" s="11"/>
      <c r="U10" s="11"/>
    </row>
    <row r="11" spans="1:22" ht="13.2" customHeight="1" x14ac:dyDescent="0.25">
      <c r="N11" s="84" t="s">
        <v>173</v>
      </c>
      <c r="O11" s="84"/>
      <c r="P11" s="84"/>
      <c r="Q11" s="84"/>
      <c r="R11" s="84"/>
      <c r="S11" s="84"/>
      <c r="T11" s="84"/>
      <c r="U11" s="84"/>
      <c r="V11" s="84"/>
    </row>
    <row r="12" spans="1:22" ht="13.2" customHeight="1" x14ac:dyDescent="0.25">
      <c r="A12" t="s">
        <v>357</v>
      </c>
      <c r="N12" s="51"/>
      <c r="O12" s="51"/>
      <c r="P12" s="51"/>
      <c r="Q12" s="51"/>
      <c r="R12" s="51"/>
      <c r="S12" s="51"/>
      <c r="T12" s="51"/>
      <c r="U12" s="51"/>
      <c r="V12" s="51"/>
    </row>
    <row r="13" spans="1:22" ht="37.5" customHeight="1" x14ac:dyDescent="0.25">
      <c r="A13" s="115" t="s">
        <v>450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R13" s="112" t="s">
        <v>451</v>
      </c>
      <c r="S13" s="112"/>
      <c r="T13" s="112"/>
      <c r="U13" s="112"/>
      <c r="V13" s="112"/>
    </row>
    <row r="14" spans="1:22" ht="12.75" customHeight="1" x14ac:dyDescent="0.25">
      <c r="A14" s="95" t="s">
        <v>166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51"/>
      <c r="M14" s="84" t="s">
        <v>167</v>
      </c>
      <c r="N14" s="84"/>
      <c r="O14" s="84"/>
      <c r="R14" s="94" t="s">
        <v>307</v>
      </c>
      <c r="S14" s="94"/>
      <c r="T14" s="94"/>
      <c r="U14" s="94"/>
      <c r="V14" s="94"/>
    </row>
    <row r="15" spans="1:22" ht="13.2" customHeight="1" x14ac:dyDescent="0.25">
      <c r="A15" t="s">
        <v>174</v>
      </c>
    </row>
    <row r="16" spans="1:22" ht="25.5" customHeight="1" x14ac:dyDescent="0.25">
      <c r="A16" s="81" t="s">
        <v>452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R16" s="114" t="s">
        <v>453</v>
      </c>
      <c r="S16" s="112"/>
      <c r="T16" s="112"/>
      <c r="U16" s="112"/>
      <c r="V16" s="112"/>
    </row>
    <row r="17" spans="1:23" ht="12.75" customHeight="1" x14ac:dyDescent="0.25">
      <c r="A17" s="83" t="s">
        <v>166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51"/>
      <c r="M17" s="84" t="s">
        <v>167</v>
      </c>
      <c r="N17" s="84"/>
      <c r="O17" s="84"/>
      <c r="R17" s="95" t="s">
        <v>307</v>
      </c>
      <c r="S17" s="95"/>
      <c r="T17" s="95"/>
      <c r="U17" s="95"/>
      <c r="V17" s="95"/>
    </row>
    <row r="19" spans="1:23" ht="28.5" customHeight="1" x14ac:dyDescent="0.25">
      <c r="A19" s="115" t="s">
        <v>454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R19" s="114" t="s">
        <v>455</v>
      </c>
      <c r="S19" s="112"/>
      <c r="T19" s="112"/>
      <c r="U19" s="112"/>
      <c r="V19" s="112"/>
    </row>
    <row r="20" spans="1:23" ht="12.75" customHeight="1" x14ac:dyDescent="0.25">
      <c r="A20" s="83" t="s">
        <v>166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51"/>
      <c r="M20" s="84" t="s">
        <v>167</v>
      </c>
      <c r="N20" s="84"/>
      <c r="O20" s="84"/>
      <c r="R20" s="95" t="s">
        <v>307</v>
      </c>
      <c r="S20" s="95"/>
      <c r="T20" s="95"/>
      <c r="U20" s="95"/>
      <c r="V20" s="95"/>
    </row>
    <row r="22" spans="1:23" ht="24.75" customHeight="1" x14ac:dyDescent="0.25">
      <c r="A22" s="115" t="s">
        <v>456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R22" s="114" t="s">
        <v>457</v>
      </c>
      <c r="S22" s="112"/>
      <c r="T22" s="112"/>
      <c r="U22" s="112"/>
      <c r="V22" s="112"/>
    </row>
    <row r="23" spans="1:23" ht="12.75" customHeight="1" x14ac:dyDescent="0.25">
      <c r="A23" s="83" t="s">
        <v>166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51"/>
      <c r="M23" s="84" t="s">
        <v>167</v>
      </c>
      <c r="N23" s="84"/>
      <c r="O23" s="84"/>
      <c r="R23" s="95" t="s">
        <v>307</v>
      </c>
      <c r="S23" s="95"/>
      <c r="T23" s="95"/>
      <c r="U23" s="95"/>
      <c r="V23" s="95"/>
    </row>
    <row r="25" spans="1:23" ht="24.75" customHeight="1" x14ac:dyDescent="0.25">
      <c r="A25" s="115" t="s">
        <v>458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R25" s="114" t="s">
        <v>459</v>
      </c>
      <c r="S25" s="112"/>
      <c r="T25" s="112"/>
      <c r="U25" s="112"/>
      <c r="V25" s="112"/>
    </row>
    <row r="26" spans="1:23" ht="12.75" customHeight="1" x14ac:dyDescent="0.25">
      <c r="A26" s="83" t="s">
        <v>166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51"/>
      <c r="M26" s="84" t="s">
        <v>167</v>
      </c>
      <c r="N26" s="84"/>
      <c r="O26" s="84"/>
      <c r="R26" s="95" t="s">
        <v>307</v>
      </c>
      <c r="S26" s="95"/>
      <c r="T26" s="95"/>
      <c r="U26" s="95"/>
      <c r="V26" s="95"/>
    </row>
    <row r="27" spans="1:23" ht="13.2" hidden="1" customHeight="1" x14ac:dyDescent="0.25">
      <c r="W27" t="s">
        <v>460</v>
      </c>
    </row>
    <row r="28" spans="1:23" ht="24.75" hidden="1" customHeight="1" x14ac:dyDescent="0.25">
      <c r="A28" s="115" t="s">
        <v>459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R28" s="114" t="s">
        <v>381</v>
      </c>
      <c r="S28" s="112"/>
      <c r="T28" s="112"/>
      <c r="U28" s="112"/>
      <c r="V28" s="112"/>
      <c r="W28" t="s">
        <v>460</v>
      </c>
    </row>
    <row r="29" spans="1:23" ht="12.75" hidden="1" customHeight="1" x14ac:dyDescent="0.25">
      <c r="A29" s="83" t="s">
        <v>166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51"/>
      <c r="M29" s="84" t="s">
        <v>167</v>
      </c>
      <c r="N29" s="84"/>
      <c r="O29" s="84"/>
      <c r="R29" s="95" t="s">
        <v>307</v>
      </c>
      <c r="S29" s="95"/>
      <c r="T29" s="95"/>
      <c r="U29" s="95"/>
      <c r="V29" s="95"/>
      <c r="W29" t="s">
        <v>460</v>
      </c>
    </row>
    <row r="30" spans="1:23" ht="13.2" hidden="1" customHeight="1" x14ac:dyDescent="0.25">
      <c r="W30" t="s">
        <v>460</v>
      </c>
    </row>
    <row r="31" spans="1:23" ht="13.2" hidden="1" customHeight="1" x14ac:dyDescent="0.25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R31" s="114" t="s">
        <v>381</v>
      </c>
      <c r="S31" s="112"/>
      <c r="T31" s="112"/>
      <c r="U31" s="112"/>
      <c r="V31" s="112"/>
      <c r="W31" t="s">
        <v>460</v>
      </c>
    </row>
    <row r="32" spans="1:23" ht="12.75" hidden="1" customHeight="1" x14ac:dyDescent="0.25">
      <c r="A32" s="83" t="s">
        <v>166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51"/>
      <c r="M32" s="84" t="s">
        <v>167</v>
      </c>
      <c r="N32" s="84"/>
      <c r="O32" s="84"/>
      <c r="R32" s="95" t="s">
        <v>307</v>
      </c>
      <c r="S32" s="95"/>
      <c r="T32" s="95"/>
      <c r="U32" s="95"/>
      <c r="V32" s="95"/>
      <c r="W32" t="s">
        <v>460</v>
      </c>
    </row>
    <row r="33" spans="1:23" ht="13.2" hidden="1" customHeight="1" x14ac:dyDescent="0.25">
      <c r="W33" t="s">
        <v>460</v>
      </c>
    </row>
    <row r="34" spans="1:23" ht="13.2" hidden="1" customHeight="1" x14ac:dyDescent="0.25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R34" s="78" t="s">
        <v>381</v>
      </c>
      <c r="W34" t="s">
        <v>460</v>
      </c>
    </row>
    <row r="35" spans="1:23" ht="12.75" hidden="1" customHeight="1" x14ac:dyDescent="0.25">
      <c r="A35" s="83" t="s">
        <v>166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51"/>
      <c r="M35" s="84" t="s">
        <v>167</v>
      </c>
      <c r="N35" s="84"/>
      <c r="O35" s="84"/>
      <c r="R35" s="95" t="s">
        <v>307</v>
      </c>
      <c r="S35" s="95"/>
      <c r="T35" s="95"/>
      <c r="U35" s="95"/>
      <c r="V35" s="95"/>
      <c r="W35" t="s">
        <v>460</v>
      </c>
    </row>
    <row r="36" spans="1:23" ht="13.2" hidden="1" customHeight="1" x14ac:dyDescent="0.25">
      <c r="W36" t="s">
        <v>460</v>
      </c>
    </row>
    <row r="37" spans="1:23" ht="13.2" hidden="1" customHeight="1" x14ac:dyDescent="0.25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R37" s="78" t="s">
        <v>381</v>
      </c>
      <c r="W37" t="s">
        <v>460</v>
      </c>
    </row>
    <row r="38" spans="1:23" ht="12.75" hidden="1" customHeight="1" x14ac:dyDescent="0.25">
      <c r="A38" s="83" t="s">
        <v>166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51"/>
      <c r="M38" s="84" t="s">
        <v>167</v>
      </c>
      <c r="N38" s="84"/>
      <c r="O38" s="84"/>
      <c r="R38" s="95" t="s">
        <v>307</v>
      </c>
      <c r="S38" s="95"/>
      <c r="T38" s="95"/>
      <c r="U38" s="95"/>
      <c r="V38" s="95"/>
      <c r="W38" t="s">
        <v>460</v>
      </c>
    </row>
    <row r="39" spans="1:23" ht="13.2" hidden="1" customHeight="1" x14ac:dyDescent="0.25">
      <c r="W39" t="s">
        <v>460</v>
      </c>
    </row>
    <row r="40" spans="1:23" ht="13.2" hidden="1" customHeight="1" x14ac:dyDescent="0.25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R40" s="78" t="s">
        <v>381</v>
      </c>
      <c r="W40" t="s">
        <v>460</v>
      </c>
    </row>
    <row r="41" spans="1:23" ht="12.75" hidden="1" customHeight="1" x14ac:dyDescent="0.25">
      <c r="A41" s="83" t="s">
        <v>166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51"/>
      <c r="M41" s="84" t="s">
        <v>167</v>
      </c>
      <c r="N41" s="84"/>
      <c r="O41" s="84"/>
      <c r="R41" s="95" t="s">
        <v>307</v>
      </c>
      <c r="S41" s="95"/>
      <c r="T41" s="95"/>
      <c r="U41" s="95"/>
      <c r="V41" s="95"/>
      <c r="W41" t="s">
        <v>460</v>
      </c>
    </row>
    <row r="42" spans="1:23" ht="13.2" hidden="1" customHeight="1" x14ac:dyDescent="0.25">
      <c r="W42" t="s">
        <v>460</v>
      </c>
    </row>
    <row r="43" spans="1:23" ht="13.2" hidden="1" customHeight="1" x14ac:dyDescent="0.25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R43" s="78" t="s">
        <v>381</v>
      </c>
      <c r="V43" s="13"/>
      <c r="W43" t="s">
        <v>460</v>
      </c>
    </row>
    <row r="44" spans="1:23" ht="12.75" hidden="1" customHeight="1" x14ac:dyDescent="0.25">
      <c r="A44" s="83" t="s">
        <v>166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51"/>
      <c r="M44" s="84" t="s">
        <v>167</v>
      </c>
      <c r="N44" s="84"/>
      <c r="O44" s="84"/>
      <c r="R44" s="95" t="s">
        <v>307</v>
      </c>
      <c r="S44" s="95"/>
      <c r="T44" s="95"/>
      <c r="U44" s="95"/>
      <c r="V44" s="95"/>
      <c r="W44" t="s">
        <v>460</v>
      </c>
    </row>
    <row r="46" spans="1:23" ht="39.75" customHeight="1" x14ac:dyDescent="0.25">
      <c r="A46" s="86" t="s">
        <v>461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</row>
    <row r="47" spans="1:23" ht="13.2" customHeight="1" x14ac:dyDescent="0.25">
      <c r="A47" t="s">
        <v>358</v>
      </c>
      <c r="E47" s="111" t="s">
        <v>376</v>
      </c>
      <c r="F47" s="111"/>
      <c r="G47" s="111"/>
      <c r="H47" s="111"/>
      <c r="I47" s="111"/>
      <c r="J47" s="111"/>
      <c r="K47" s="111"/>
      <c r="L47" s="111"/>
      <c r="M47" s="111"/>
    </row>
    <row r="48" spans="1:23" ht="13.2" customHeight="1" x14ac:dyDescent="0.25">
      <c r="E48" s="111"/>
      <c r="F48" s="111"/>
      <c r="G48" s="111"/>
      <c r="H48" s="111"/>
      <c r="I48" s="111"/>
      <c r="J48" s="111"/>
      <c r="K48" s="111"/>
      <c r="L48" s="111"/>
      <c r="M48" s="111"/>
    </row>
    <row r="49" spans="1:22" ht="25.5" customHeight="1" x14ac:dyDescent="0.25">
      <c r="A49" t="s">
        <v>359</v>
      </c>
      <c r="E49" s="111"/>
      <c r="F49" s="111"/>
      <c r="G49" s="111"/>
      <c r="H49" s="111"/>
      <c r="I49" s="111"/>
      <c r="J49" s="111"/>
      <c r="K49" s="111"/>
      <c r="L49" s="111"/>
      <c r="M49" s="111"/>
      <c r="R49" s="112" t="s">
        <v>377</v>
      </c>
      <c r="S49" s="112"/>
      <c r="T49" s="112"/>
      <c r="U49" s="112"/>
      <c r="V49" s="112"/>
    </row>
    <row r="50" spans="1:22" ht="13.2" customHeight="1" x14ac:dyDescent="0.25">
      <c r="E50" s="95" t="s">
        <v>365</v>
      </c>
      <c r="F50" s="95"/>
      <c r="G50" s="95"/>
      <c r="H50" s="95"/>
      <c r="I50" s="95"/>
      <c r="J50" s="95"/>
      <c r="K50" s="95"/>
      <c r="L50" s="95"/>
      <c r="N50" s="95" t="s">
        <v>167</v>
      </c>
      <c r="O50" s="95"/>
      <c r="P50" s="95"/>
      <c r="R50" s="95" t="s">
        <v>307</v>
      </c>
      <c r="S50" s="95"/>
      <c r="T50" s="95"/>
      <c r="U50" s="95"/>
      <c r="V50" s="95"/>
    </row>
    <row r="51" spans="1:22" ht="13.2" customHeight="1" x14ac:dyDescent="0.25">
      <c r="G51" s="51"/>
      <c r="H51" s="51"/>
      <c r="I51" s="51"/>
      <c r="J51" s="113" t="s">
        <v>462</v>
      </c>
      <c r="K51" s="113"/>
      <c r="L51" s="113"/>
      <c r="M51" s="113"/>
      <c r="N51" s="113"/>
      <c r="O51" s="113"/>
      <c r="P51" s="51"/>
      <c r="R51" s="51"/>
      <c r="S51" s="51"/>
      <c r="T51" s="51"/>
      <c r="U51" s="51"/>
      <c r="V51" s="51"/>
    </row>
    <row r="52" spans="1:22" ht="16.5" customHeight="1" x14ac:dyDescent="0.25">
      <c r="A52" t="s">
        <v>360</v>
      </c>
      <c r="J52" s="113"/>
      <c r="K52" s="113"/>
      <c r="L52" s="113"/>
      <c r="M52" s="113"/>
      <c r="N52" s="113"/>
      <c r="O52" s="113"/>
      <c r="T52" s="112" t="s">
        <v>463</v>
      </c>
      <c r="U52" s="112"/>
      <c r="V52" s="112"/>
    </row>
    <row r="53" spans="1:22" ht="13.2" customHeight="1" x14ac:dyDescent="0.25">
      <c r="K53" s="95" t="s">
        <v>368</v>
      </c>
      <c r="L53" s="95"/>
      <c r="M53" s="95"/>
      <c r="N53" s="95"/>
      <c r="O53" s="56"/>
      <c r="P53" s="95" t="s">
        <v>167</v>
      </c>
      <c r="Q53" s="95"/>
      <c r="R53" s="95"/>
      <c r="T53" s="95" t="s">
        <v>307</v>
      </c>
      <c r="U53" s="95"/>
      <c r="V53" s="95"/>
    </row>
    <row r="54" spans="1:22" ht="13.2" customHeight="1" x14ac:dyDescent="0.25">
      <c r="A54" t="s">
        <v>319</v>
      </c>
      <c r="B54" s="13"/>
      <c r="C54" s="13"/>
      <c r="D54" s="13"/>
      <c r="F54" s="80" t="s">
        <v>366</v>
      </c>
      <c r="G54" s="80"/>
      <c r="H54" s="80"/>
      <c r="I54" s="80"/>
      <c r="J54" s="80"/>
      <c r="K54" s="80"/>
      <c r="L54" s="80"/>
      <c r="M54" s="80"/>
    </row>
    <row r="55" spans="1:22" ht="18" customHeight="1" x14ac:dyDescent="0.25">
      <c r="A55" t="s">
        <v>318</v>
      </c>
      <c r="F55" s="80"/>
      <c r="G55" s="80"/>
      <c r="H55" s="80"/>
      <c r="I55" s="80"/>
      <c r="J55" s="80"/>
      <c r="K55" s="80"/>
      <c r="L55" s="80"/>
      <c r="M55" s="80"/>
      <c r="R55" s="112" t="s">
        <v>367</v>
      </c>
      <c r="S55" s="112"/>
      <c r="T55" s="112"/>
      <c r="U55" s="112"/>
      <c r="V55" s="112"/>
    </row>
    <row r="56" spans="1:22" ht="13.2" customHeight="1" x14ac:dyDescent="0.25">
      <c r="G56" s="95" t="s">
        <v>166</v>
      </c>
      <c r="H56" s="95"/>
      <c r="I56" s="95"/>
      <c r="J56" s="95"/>
      <c r="K56" s="95"/>
      <c r="L56" s="95"/>
      <c r="N56" s="95" t="s">
        <v>167</v>
      </c>
      <c r="O56" s="95"/>
      <c r="P56" s="95"/>
      <c r="R56" s="95" t="s">
        <v>307</v>
      </c>
      <c r="S56" s="95"/>
      <c r="T56" s="95"/>
      <c r="U56" s="95"/>
      <c r="V56" s="95"/>
    </row>
    <row r="58" spans="1:22" ht="15.6" customHeight="1" x14ac:dyDescent="0.25">
      <c r="A58" s="64" t="s">
        <v>320</v>
      </c>
      <c r="B58" s="63"/>
      <c r="C58" s="63"/>
      <c r="D58" s="63"/>
      <c r="E58" s="63"/>
      <c r="F58" s="63"/>
      <c r="G58" s="63"/>
    </row>
  </sheetData>
  <mergeCells count="72">
    <mergeCell ref="A13:K13"/>
    <mergeCell ref="R13:V13"/>
    <mergeCell ref="A14:K14"/>
    <mergeCell ref="M14:O14"/>
    <mergeCell ref="A29:K29"/>
    <mergeCell ref="M29:O29"/>
    <mergeCell ref="R29:V29"/>
    <mergeCell ref="R14:V14"/>
    <mergeCell ref="A16:K16"/>
    <mergeCell ref="R16:V16"/>
    <mergeCell ref="A17:K17"/>
    <mergeCell ref="M17:O17"/>
    <mergeCell ref="R17:V17"/>
    <mergeCell ref="M26:O26"/>
    <mergeCell ref="R26:V26"/>
    <mergeCell ref="A31:K31"/>
    <mergeCell ref="A19:K19"/>
    <mergeCell ref="R19:V19"/>
    <mergeCell ref="A20:K20"/>
    <mergeCell ref="M20:O20"/>
    <mergeCell ref="A28:K28"/>
    <mergeCell ref="R28:V28"/>
    <mergeCell ref="R20:V20"/>
    <mergeCell ref="A22:K22"/>
    <mergeCell ref="R22:V22"/>
    <mergeCell ref="A23:K23"/>
    <mergeCell ref="M23:O23"/>
    <mergeCell ref="R23:V23"/>
    <mergeCell ref="A25:K25"/>
    <mergeCell ref="R25:V25"/>
    <mergeCell ref="A26:K26"/>
    <mergeCell ref="N2:V2"/>
    <mergeCell ref="N4:V4"/>
    <mergeCell ref="N6:V6"/>
    <mergeCell ref="N8:V8"/>
    <mergeCell ref="N11:V11"/>
    <mergeCell ref="A41:K41"/>
    <mergeCell ref="M41:O41"/>
    <mergeCell ref="R41:V41"/>
    <mergeCell ref="R31:V31"/>
    <mergeCell ref="A32:K32"/>
    <mergeCell ref="M32:O32"/>
    <mergeCell ref="R32:V32"/>
    <mergeCell ref="A34:K34"/>
    <mergeCell ref="A35:K35"/>
    <mergeCell ref="M35:O35"/>
    <mergeCell ref="R35:V35"/>
    <mergeCell ref="A37:K37"/>
    <mergeCell ref="A38:K38"/>
    <mergeCell ref="M38:O38"/>
    <mergeCell ref="R38:V38"/>
    <mergeCell ref="A40:K40"/>
    <mergeCell ref="E47:M49"/>
    <mergeCell ref="R49:V49"/>
    <mergeCell ref="R55:V55"/>
    <mergeCell ref="E50:L50"/>
    <mergeCell ref="N50:P50"/>
    <mergeCell ref="R50:V50"/>
    <mergeCell ref="J51:O52"/>
    <mergeCell ref="T52:V52"/>
    <mergeCell ref="A43:K43"/>
    <mergeCell ref="A44:K44"/>
    <mergeCell ref="M44:O44"/>
    <mergeCell ref="R44:V44"/>
    <mergeCell ref="A46:V46"/>
    <mergeCell ref="K53:N53"/>
    <mergeCell ref="P53:R53"/>
    <mergeCell ref="T53:V53"/>
    <mergeCell ref="F54:M55"/>
    <mergeCell ref="G56:L56"/>
    <mergeCell ref="N56:P56"/>
    <mergeCell ref="R56:V56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topLeftCell="A31" workbookViewId="0">
      <selection activeCell="E113" sqref="E113"/>
    </sheetView>
  </sheetViews>
  <sheetFormatPr defaultRowHeight="13.2" x14ac:dyDescent="0.25"/>
  <cols>
    <col min="1" max="1" width="40.77734375" style="1" customWidth="1"/>
    <col min="2" max="2" width="12" style="1" customWidth="1"/>
    <col min="3" max="3" width="2.5546875" style="1" customWidth="1"/>
    <col min="4" max="4" width="22.88671875" style="1" customWidth="1"/>
    <col min="5" max="5" width="131.109375" style="1" customWidth="1"/>
  </cols>
  <sheetData>
    <row r="1" spans="1:5" s="4" customFormat="1" x14ac:dyDescent="0.25">
      <c r="A1" s="1"/>
      <c r="B1" s="1" t="s">
        <v>0</v>
      </c>
      <c r="C1" s="1"/>
      <c r="D1" s="2" t="s">
        <v>1</v>
      </c>
      <c r="E1" s="3" t="s">
        <v>2</v>
      </c>
    </row>
    <row r="2" spans="1:5" s="4" customFormat="1" x14ac:dyDescent="0.25">
      <c r="A2" s="1"/>
      <c r="B2" s="1" t="s">
        <v>0</v>
      </c>
      <c r="C2" s="1"/>
      <c r="D2" s="5" t="s">
        <v>3</v>
      </c>
      <c r="E2" s="6" t="s">
        <v>4</v>
      </c>
    </row>
    <row r="3" spans="1:5" s="4" customFormat="1" x14ac:dyDescent="0.25">
      <c r="A3" s="1"/>
      <c r="B3" s="1" t="s">
        <v>0</v>
      </c>
      <c r="C3" s="1"/>
      <c r="D3" s="7" t="s">
        <v>5</v>
      </c>
      <c r="E3" s="58" t="s">
        <v>290</v>
      </c>
    </row>
    <row r="4" spans="1:5" s="4" customFormat="1" x14ac:dyDescent="0.25">
      <c r="A4" s="1"/>
      <c r="B4" s="1" t="s">
        <v>0</v>
      </c>
      <c r="C4" s="1"/>
      <c r="D4" s="7" t="s">
        <v>291</v>
      </c>
      <c r="E4" s="58" t="s">
        <v>292</v>
      </c>
    </row>
    <row r="5" spans="1:5" s="4" customFormat="1" x14ac:dyDescent="0.25">
      <c r="A5" s="1"/>
      <c r="B5" s="1" t="s">
        <v>0</v>
      </c>
      <c r="C5" s="1"/>
      <c r="D5" s="7" t="s">
        <v>293</v>
      </c>
      <c r="E5" s="58" t="s">
        <v>294</v>
      </c>
    </row>
    <row r="6" spans="1:5" s="4" customFormat="1" x14ac:dyDescent="0.25">
      <c r="A6" s="1"/>
      <c r="B6" s="1" t="s">
        <v>0</v>
      </c>
      <c r="C6" s="1"/>
      <c r="D6" s="7" t="s">
        <v>295</v>
      </c>
      <c r="E6" s="58" t="s">
        <v>296</v>
      </c>
    </row>
    <row r="7" spans="1:5" s="4" customFormat="1" x14ac:dyDescent="0.25">
      <c r="A7" s="1"/>
      <c r="B7" s="1" t="s">
        <v>0</v>
      </c>
      <c r="C7" s="1"/>
      <c r="D7" s="7" t="s">
        <v>297</v>
      </c>
      <c r="E7" s="58" t="s">
        <v>298</v>
      </c>
    </row>
    <row r="8" spans="1:5" s="4" customFormat="1" x14ac:dyDescent="0.25">
      <c r="A8" s="1"/>
      <c r="B8" s="1" t="s">
        <v>0</v>
      </c>
      <c r="C8" s="1"/>
      <c r="D8" s="7" t="s">
        <v>299</v>
      </c>
      <c r="E8" s="58" t="s">
        <v>300</v>
      </c>
    </row>
    <row r="9" spans="1:5" s="4" customFormat="1" x14ac:dyDescent="0.25">
      <c r="A9" s="1"/>
      <c r="B9" s="1" t="s">
        <v>0</v>
      </c>
      <c r="C9" s="1"/>
      <c r="D9" s="7" t="s">
        <v>301</v>
      </c>
      <c r="E9" s="58" t="s">
        <v>302</v>
      </c>
    </row>
    <row r="10" spans="1:5" s="4" customFormat="1" x14ac:dyDescent="0.25">
      <c r="A10" s="1"/>
      <c r="B10" s="1" t="s">
        <v>0</v>
      </c>
      <c r="C10" s="1"/>
      <c r="D10" s="7" t="s">
        <v>303</v>
      </c>
      <c r="E10" s="58" t="s">
        <v>304</v>
      </c>
    </row>
    <row r="11" spans="1:5" x14ac:dyDescent="0.25">
      <c r="B11" s="1" t="s">
        <v>0</v>
      </c>
      <c r="D11" s="1" t="s">
        <v>6</v>
      </c>
      <c r="E11" s="1" t="s">
        <v>7</v>
      </c>
    </row>
    <row r="13" spans="1:5" x14ac:dyDescent="0.25">
      <c r="B13" s="72" t="s">
        <v>0</v>
      </c>
      <c r="C13" s="72"/>
      <c r="D13" s="72" t="s">
        <v>340</v>
      </c>
      <c r="E13" s="72" t="s">
        <v>370</v>
      </c>
    </row>
    <row r="15" spans="1:5" s="73" customFormat="1" x14ac:dyDescent="0.25">
      <c r="A15" s="72" t="s">
        <v>133</v>
      </c>
      <c r="B15" s="72" t="s">
        <v>0</v>
      </c>
      <c r="C15" s="72"/>
      <c r="D15" s="72" t="s">
        <v>340</v>
      </c>
      <c r="E15" s="72" t="s">
        <v>369</v>
      </c>
    </row>
    <row r="16" spans="1:5" s="73" customFormat="1" x14ac:dyDescent="0.25">
      <c r="A16" s="72" t="s">
        <v>133</v>
      </c>
      <c r="B16" s="72" t="s">
        <v>0</v>
      </c>
      <c r="C16" s="72"/>
      <c r="D16" s="72" t="s">
        <v>340</v>
      </c>
      <c r="E16" s="72" t="s">
        <v>341</v>
      </c>
    </row>
    <row r="17" spans="1:5" s="73" customFormat="1" ht="26.4" x14ac:dyDescent="0.25">
      <c r="A17" s="72" t="s">
        <v>133</v>
      </c>
      <c r="B17" s="72" t="s">
        <v>0</v>
      </c>
      <c r="C17" s="72"/>
      <c r="D17" s="72" t="s">
        <v>8</v>
      </c>
      <c r="E17" s="72" t="s">
        <v>9</v>
      </c>
    </row>
    <row r="18" spans="1:5" s="73" customFormat="1" x14ac:dyDescent="0.25">
      <c r="A18" s="72"/>
      <c r="B18" s="72" t="s">
        <v>0</v>
      </c>
      <c r="C18" s="72"/>
      <c r="D18" s="72" t="s">
        <v>8</v>
      </c>
      <c r="E18" s="72" t="s">
        <v>350</v>
      </c>
    </row>
    <row r="19" spans="1:5" ht="26.4" x14ac:dyDescent="0.25">
      <c r="B19" s="1" t="s">
        <v>0</v>
      </c>
      <c r="D19" s="1" t="s">
        <v>10</v>
      </c>
      <c r="E19" s="7" t="s">
        <v>308</v>
      </c>
    </row>
    <row r="20" spans="1:5" ht="26.4" x14ac:dyDescent="0.25">
      <c r="B20" s="1" t="s">
        <v>0</v>
      </c>
      <c r="D20" s="1" t="s">
        <v>11</v>
      </c>
      <c r="E20" s="7" t="s">
        <v>287</v>
      </c>
    </row>
    <row r="21" spans="1:5" x14ac:dyDescent="0.25">
      <c r="B21" s="1" t="s">
        <v>0</v>
      </c>
      <c r="D21" s="1" t="s">
        <v>12</v>
      </c>
      <c r="E21" s="7" t="s">
        <v>286</v>
      </c>
    </row>
    <row r="22" spans="1:5" x14ac:dyDescent="0.25">
      <c r="E22" s="5"/>
    </row>
    <row r="23" spans="1:5" s="4" customFormat="1" x14ac:dyDescent="0.25">
      <c r="A23" s="1"/>
      <c r="B23" s="1" t="s">
        <v>0</v>
      </c>
      <c r="C23" s="1" t="s">
        <v>13</v>
      </c>
      <c r="D23" s="2" t="s">
        <v>14</v>
      </c>
      <c r="E23" s="2" t="s">
        <v>15</v>
      </c>
    </row>
    <row r="24" spans="1:5" s="4" customFormat="1" x14ac:dyDescent="0.25">
      <c r="A24" s="1"/>
      <c r="B24" s="1" t="s">
        <v>0</v>
      </c>
      <c r="C24" s="1" t="s">
        <v>13</v>
      </c>
      <c r="D24" s="2" t="s">
        <v>16</v>
      </c>
      <c r="E24" s="2" t="s">
        <v>15</v>
      </c>
    </row>
    <row r="25" spans="1:5" s="4" customFormat="1" x14ac:dyDescent="0.25">
      <c r="A25" s="1"/>
      <c r="B25" s="1" t="s">
        <v>0</v>
      </c>
      <c r="C25" s="1" t="s">
        <v>17</v>
      </c>
      <c r="D25" s="2" t="s">
        <v>18</v>
      </c>
      <c r="E25" s="2">
        <v>0</v>
      </c>
    </row>
    <row r="26" spans="1:5" s="4" customFormat="1" x14ac:dyDescent="0.25">
      <c r="A26" s="1"/>
      <c r="B26" s="1" t="s">
        <v>0</v>
      </c>
      <c r="C26" s="1" t="s">
        <v>17</v>
      </c>
      <c r="D26" s="2" t="s">
        <v>19</v>
      </c>
      <c r="E26" s="3">
        <v>0</v>
      </c>
    </row>
    <row r="27" spans="1:5" s="4" customFormat="1" x14ac:dyDescent="0.25">
      <c r="A27" s="1"/>
      <c r="B27" s="1" t="s">
        <v>0</v>
      </c>
      <c r="C27" s="1" t="s">
        <v>17</v>
      </c>
      <c r="D27" s="2" t="s">
        <v>20</v>
      </c>
      <c r="E27" s="3">
        <v>0</v>
      </c>
    </row>
    <row r="28" spans="1:5" s="4" customFormat="1" x14ac:dyDescent="0.25">
      <c r="A28" s="1"/>
      <c r="B28" s="1" t="s">
        <v>0</v>
      </c>
      <c r="C28" s="1" t="s">
        <v>17</v>
      </c>
      <c r="D28" s="1" t="s">
        <v>327</v>
      </c>
      <c r="E28" s="3">
        <v>0</v>
      </c>
    </row>
    <row r="29" spans="1:5" s="4" customFormat="1" x14ac:dyDescent="0.25">
      <c r="A29" s="1"/>
      <c r="B29" s="1" t="s">
        <v>0</v>
      </c>
      <c r="C29" s="1" t="s">
        <v>17</v>
      </c>
      <c r="D29" s="1" t="s">
        <v>328</v>
      </c>
      <c r="E29" s="3">
        <v>0</v>
      </c>
    </row>
    <row r="30" spans="1:5" s="4" customFormat="1" x14ac:dyDescent="0.25">
      <c r="A30" s="1"/>
      <c r="B30" s="1" t="s">
        <v>0</v>
      </c>
      <c r="C30" s="1" t="s">
        <v>13</v>
      </c>
      <c r="D30" s="2" t="s">
        <v>21</v>
      </c>
      <c r="E30" s="3" t="s">
        <v>22</v>
      </c>
    </row>
    <row r="32" spans="1:5" s="8" customFormat="1" x14ac:dyDescent="0.25">
      <c r="A32" s="7"/>
      <c r="B32" s="7" t="s">
        <v>23</v>
      </c>
      <c r="C32" s="7" t="s">
        <v>13</v>
      </c>
      <c r="D32" s="5" t="s">
        <v>14</v>
      </c>
      <c r="E32" s="5" t="s">
        <v>24</v>
      </c>
    </row>
    <row r="33" spans="1:5" s="8" customFormat="1" ht="26.4" x14ac:dyDescent="0.25">
      <c r="A33" s="7"/>
      <c r="B33" s="7" t="s">
        <v>23</v>
      </c>
      <c r="C33" s="7" t="s">
        <v>13</v>
      </c>
      <c r="D33" s="5" t="s">
        <v>16</v>
      </c>
      <c r="E33" s="7" t="s">
        <v>268</v>
      </c>
    </row>
    <row r="34" spans="1:5" s="8" customFormat="1" x14ac:dyDescent="0.25">
      <c r="A34" s="7"/>
      <c r="B34" s="7" t="s">
        <v>23</v>
      </c>
      <c r="C34" s="7"/>
      <c r="D34" s="5" t="s">
        <v>25</v>
      </c>
      <c r="E34" s="5" t="s">
        <v>26</v>
      </c>
    </row>
    <row r="36" spans="1:5" s="8" customFormat="1" x14ac:dyDescent="0.25">
      <c r="A36" s="7"/>
      <c r="B36" s="7" t="s">
        <v>27</v>
      </c>
      <c r="C36" s="7" t="s">
        <v>13</v>
      </c>
      <c r="D36" s="5" t="s">
        <v>18</v>
      </c>
      <c r="E36" s="5" t="s">
        <v>28</v>
      </c>
    </row>
    <row r="37" spans="1:5" x14ac:dyDescent="0.25">
      <c r="B37" s="7" t="s">
        <v>27</v>
      </c>
      <c r="D37" s="5" t="s">
        <v>29</v>
      </c>
      <c r="E37" s="5" t="s">
        <v>18</v>
      </c>
    </row>
    <row r="38" spans="1:5" x14ac:dyDescent="0.25">
      <c r="B38" s="7" t="s">
        <v>27</v>
      </c>
      <c r="D38" s="5" t="s">
        <v>30</v>
      </c>
      <c r="E38" s="5" t="s">
        <v>31</v>
      </c>
    </row>
    <row r="39" spans="1:5" x14ac:dyDescent="0.25">
      <c r="B39" s="7" t="s">
        <v>27</v>
      </c>
      <c r="D39" s="5" t="s">
        <v>32</v>
      </c>
      <c r="E39" s="7" t="s">
        <v>33</v>
      </c>
    </row>
    <row r="40" spans="1:5" x14ac:dyDescent="0.25">
      <c r="B40" s="7"/>
      <c r="D40" s="5"/>
      <c r="E40" s="5"/>
    </row>
    <row r="41" spans="1:5" s="8" customFormat="1" x14ac:dyDescent="0.25">
      <c r="A41" s="7"/>
      <c r="B41" s="7" t="s">
        <v>27</v>
      </c>
      <c r="C41" s="7" t="s">
        <v>13</v>
      </c>
      <c r="D41" s="5" t="s">
        <v>34</v>
      </c>
      <c r="E41" s="5" t="s">
        <v>15</v>
      </c>
    </row>
    <row r="42" spans="1:5" s="8" customFormat="1" x14ac:dyDescent="0.25">
      <c r="A42" s="7"/>
      <c r="B42" s="7" t="s">
        <v>27</v>
      </c>
      <c r="C42" s="7" t="s">
        <v>13</v>
      </c>
      <c r="D42" s="5" t="s">
        <v>34</v>
      </c>
      <c r="E42" s="5" t="s">
        <v>35</v>
      </c>
    </row>
    <row r="43" spans="1:5" s="8" customFormat="1" x14ac:dyDescent="0.25">
      <c r="A43" s="7"/>
      <c r="B43" s="7" t="s">
        <v>27</v>
      </c>
      <c r="C43" s="7" t="s">
        <v>13</v>
      </c>
      <c r="D43" s="5" t="s">
        <v>34</v>
      </c>
      <c r="E43" s="5" t="s">
        <v>36</v>
      </c>
    </row>
    <row r="44" spans="1:5" x14ac:dyDescent="0.25">
      <c r="B44" s="7" t="s">
        <v>27</v>
      </c>
      <c r="C44" s="7"/>
      <c r="D44" s="5" t="s">
        <v>37</v>
      </c>
      <c r="E44" s="5" t="s">
        <v>38</v>
      </c>
    </row>
    <row r="45" spans="1:5" x14ac:dyDescent="0.25">
      <c r="B45" s="7"/>
      <c r="C45" s="7"/>
      <c r="D45" s="5"/>
      <c r="E45" s="5"/>
    </row>
    <row r="46" spans="1:5" x14ac:dyDescent="0.25">
      <c r="B46" s="7" t="s">
        <v>27</v>
      </c>
      <c r="D46" s="5" t="s">
        <v>39</v>
      </c>
      <c r="E46" s="1" t="s">
        <v>40</v>
      </c>
    </row>
    <row r="47" spans="1:5" x14ac:dyDescent="0.25">
      <c r="A47" s="68" t="s">
        <v>133</v>
      </c>
      <c r="B47" s="68" t="s">
        <v>348</v>
      </c>
      <c r="C47" s="68"/>
      <c r="D47" s="68"/>
      <c r="E47" s="69"/>
    </row>
    <row r="48" spans="1:5" x14ac:dyDescent="0.25">
      <c r="A48" s="68" t="s">
        <v>133</v>
      </c>
      <c r="B48" s="70" t="s">
        <v>27</v>
      </c>
      <c r="C48" s="71"/>
      <c r="D48" s="70" t="s">
        <v>39</v>
      </c>
      <c r="E48" s="70" t="s">
        <v>349</v>
      </c>
    </row>
    <row r="49" spans="1:5" x14ac:dyDescent="0.25">
      <c r="B49" s="7"/>
      <c r="D49" s="5"/>
    </row>
    <row r="50" spans="1:5" x14ac:dyDescent="0.25">
      <c r="B50" s="7" t="s">
        <v>27</v>
      </c>
      <c r="D50" s="5" t="s">
        <v>41</v>
      </c>
      <c r="E50" s="1" t="s">
        <v>42</v>
      </c>
    </row>
    <row r="51" spans="1:5" x14ac:dyDescent="0.25">
      <c r="B51" s="7" t="s">
        <v>27</v>
      </c>
      <c r="C51" s="7"/>
      <c r="D51" s="5" t="s">
        <v>43</v>
      </c>
      <c r="E51" s="5" t="s">
        <v>48</v>
      </c>
    </row>
    <row r="52" spans="1:5" x14ac:dyDescent="0.25">
      <c r="B52" s="7" t="s">
        <v>27</v>
      </c>
      <c r="D52" s="7" t="s">
        <v>45</v>
      </c>
      <c r="E52" s="1" t="s">
        <v>44</v>
      </c>
    </row>
    <row r="53" spans="1:5" s="8" customFormat="1" x14ac:dyDescent="0.25">
      <c r="A53" s="7"/>
      <c r="B53" s="5" t="s">
        <v>27</v>
      </c>
      <c r="C53" s="5"/>
      <c r="D53" s="5" t="s">
        <v>46</v>
      </c>
      <c r="E53" s="5" t="s">
        <v>59</v>
      </c>
    </row>
    <row r="54" spans="1:5" s="8" customFormat="1" x14ac:dyDescent="0.25">
      <c r="A54" s="7"/>
      <c r="B54" s="7" t="s">
        <v>27</v>
      </c>
      <c r="C54" s="7" t="s">
        <v>49</v>
      </c>
      <c r="D54" s="5" t="s">
        <v>50</v>
      </c>
      <c r="E54" s="5" t="s">
        <v>272</v>
      </c>
    </row>
    <row r="55" spans="1:5" s="8" customFormat="1" x14ac:dyDescent="0.25">
      <c r="A55" s="7"/>
      <c r="B55" s="7" t="s">
        <v>27</v>
      </c>
      <c r="C55" s="7" t="s">
        <v>13</v>
      </c>
      <c r="D55" s="5" t="s">
        <v>19</v>
      </c>
      <c r="E55" s="5" t="s">
        <v>52</v>
      </c>
    </row>
    <row r="56" spans="1:5" s="8" customFormat="1" x14ac:dyDescent="0.25">
      <c r="A56" s="7"/>
      <c r="B56" s="7" t="s">
        <v>27</v>
      </c>
      <c r="C56" s="7" t="s">
        <v>13</v>
      </c>
      <c r="D56" s="7" t="s">
        <v>327</v>
      </c>
      <c r="E56" s="7" t="s">
        <v>330</v>
      </c>
    </row>
    <row r="57" spans="1:5" s="9" customFormat="1" x14ac:dyDescent="0.25">
      <c r="A57" s="5"/>
      <c r="B57" s="5"/>
      <c r="C57" s="5"/>
      <c r="D57" s="5"/>
      <c r="E57" s="5"/>
    </row>
    <row r="58" spans="1:5" s="9" customFormat="1" x14ac:dyDescent="0.25">
      <c r="A58" s="5"/>
      <c r="B58" s="5" t="s">
        <v>27</v>
      </c>
      <c r="C58" s="5" t="s">
        <v>13</v>
      </c>
      <c r="D58" s="5" t="s">
        <v>53</v>
      </c>
      <c r="E58" s="10" t="s">
        <v>54</v>
      </c>
    </row>
    <row r="59" spans="1:5" s="9" customFormat="1" x14ac:dyDescent="0.25">
      <c r="A59" s="5"/>
      <c r="B59" s="5" t="s">
        <v>27</v>
      </c>
      <c r="C59" s="5" t="s">
        <v>13</v>
      </c>
      <c r="D59" s="5" t="s">
        <v>53</v>
      </c>
      <c r="E59" s="5" t="s">
        <v>55</v>
      </c>
    </row>
    <row r="60" spans="1:5" s="9" customFormat="1" x14ac:dyDescent="0.25">
      <c r="A60" s="5"/>
      <c r="B60" s="5" t="s">
        <v>27</v>
      </c>
      <c r="C60" s="5" t="s">
        <v>13</v>
      </c>
      <c r="D60" s="5" t="s">
        <v>53</v>
      </c>
      <c r="E60" s="5" t="s">
        <v>56</v>
      </c>
    </row>
    <row r="61" spans="1:5" s="9" customFormat="1" x14ac:dyDescent="0.25">
      <c r="A61" s="5"/>
      <c r="B61" s="5" t="s">
        <v>27</v>
      </c>
      <c r="C61" s="5" t="s">
        <v>13</v>
      </c>
      <c r="D61" s="5" t="s">
        <v>53</v>
      </c>
      <c r="E61" s="5" t="s">
        <v>57</v>
      </c>
    </row>
    <row r="62" spans="1:5" s="9" customFormat="1" x14ac:dyDescent="0.25">
      <c r="A62" s="5"/>
      <c r="B62" s="5" t="s">
        <v>27</v>
      </c>
      <c r="C62" s="5"/>
      <c r="D62" s="5" t="s">
        <v>58</v>
      </c>
      <c r="E62" s="5" t="s">
        <v>53</v>
      </c>
    </row>
    <row r="63" spans="1:5" s="9" customFormat="1" x14ac:dyDescent="0.25">
      <c r="A63" s="5"/>
      <c r="B63" s="5"/>
      <c r="C63" s="5"/>
      <c r="D63" s="5"/>
      <c r="E63" s="5"/>
    </row>
    <row r="64" spans="1:5" s="9" customFormat="1" x14ac:dyDescent="0.25">
      <c r="A64" s="5"/>
    </row>
    <row r="65" spans="1:5" s="9" customFormat="1" x14ac:dyDescent="0.25">
      <c r="A65" s="5"/>
      <c r="B65" s="5" t="s">
        <v>27</v>
      </c>
      <c r="C65" s="5" t="s">
        <v>49</v>
      </c>
      <c r="D65" s="5" t="s">
        <v>60</v>
      </c>
      <c r="E65" s="5" t="s">
        <v>273</v>
      </c>
    </row>
    <row r="66" spans="1:5" s="9" customFormat="1" x14ac:dyDescent="0.25">
      <c r="A66" s="5"/>
      <c r="B66" s="5" t="s">
        <v>27</v>
      </c>
      <c r="C66" s="5" t="s">
        <v>13</v>
      </c>
      <c r="D66" s="5" t="s">
        <v>20</v>
      </c>
      <c r="E66" s="5" t="s">
        <v>61</v>
      </c>
    </row>
    <row r="67" spans="1:5" s="9" customFormat="1" x14ac:dyDescent="0.25">
      <c r="A67" s="5"/>
      <c r="B67" s="5" t="s">
        <v>27</v>
      </c>
      <c r="C67" s="5" t="s">
        <v>13</v>
      </c>
      <c r="D67" s="7" t="s">
        <v>328</v>
      </c>
      <c r="E67" s="7" t="s">
        <v>329</v>
      </c>
    </row>
    <row r="68" spans="1:5" s="9" customFormat="1" x14ac:dyDescent="0.25">
      <c r="A68" s="5"/>
      <c r="B68" s="5"/>
      <c r="C68" s="5"/>
      <c r="D68" s="5"/>
      <c r="E68" s="5"/>
    </row>
    <row r="69" spans="1:5" s="9" customFormat="1" ht="26.4" x14ac:dyDescent="0.25">
      <c r="A69" s="5"/>
      <c r="B69" s="5" t="s">
        <v>27</v>
      </c>
      <c r="C69" s="5"/>
      <c r="D69" s="5" t="s">
        <v>62</v>
      </c>
      <c r="E69" s="5" t="s">
        <v>63</v>
      </c>
    </row>
    <row r="70" spans="1:5" s="9" customFormat="1" x14ac:dyDescent="0.25">
      <c r="A70" s="5"/>
      <c r="B70" s="5"/>
      <c r="C70" s="5"/>
      <c r="D70" s="5"/>
      <c r="E70" s="5"/>
    </row>
    <row r="71" spans="1:5" s="9" customFormat="1" x14ac:dyDescent="0.25">
      <c r="A71" s="5"/>
      <c r="B71" s="5" t="s">
        <v>27</v>
      </c>
      <c r="C71" s="5"/>
      <c r="D71" s="5" t="s">
        <v>47</v>
      </c>
      <c r="E71" s="5" t="s">
        <v>65</v>
      </c>
    </row>
    <row r="72" spans="1:5" s="9" customFormat="1" x14ac:dyDescent="0.25">
      <c r="A72" s="5"/>
      <c r="B72" s="5" t="s">
        <v>27</v>
      </c>
      <c r="C72" s="5"/>
      <c r="D72" s="5" t="s">
        <v>274</v>
      </c>
      <c r="E72" s="7" t="s">
        <v>44</v>
      </c>
    </row>
    <row r="73" spans="1:5" s="8" customFormat="1" x14ac:dyDescent="0.25">
      <c r="A73" s="7"/>
      <c r="B73" s="7" t="s">
        <v>27</v>
      </c>
      <c r="C73" s="7" t="s">
        <v>49</v>
      </c>
      <c r="D73" s="5" t="s">
        <v>66</v>
      </c>
      <c r="E73" s="5" t="s">
        <v>51</v>
      </c>
    </row>
    <row r="74" spans="1:5" s="8" customFormat="1" x14ac:dyDescent="0.25">
      <c r="A74" s="7"/>
      <c r="B74" s="7" t="s">
        <v>27</v>
      </c>
      <c r="C74" s="7"/>
      <c r="D74" s="5" t="s">
        <v>64</v>
      </c>
      <c r="E74" s="5" t="s">
        <v>69</v>
      </c>
    </row>
    <row r="75" spans="1:5" s="8" customFormat="1" x14ac:dyDescent="0.25">
      <c r="A75" s="7"/>
      <c r="B75" s="7" t="s">
        <v>27</v>
      </c>
      <c r="C75" s="7" t="s">
        <v>49</v>
      </c>
      <c r="D75" s="5" t="s">
        <v>70</v>
      </c>
      <c r="E75" s="5" t="s">
        <v>67</v>
      </c>
    </row>
    <row r="76" spans="1:5" s="8" customFormat="1" x14ac:dyDescent="0.25">
      <c r="A76" s="7"/>
      <c r="B76" s="7" t="s">
        <v>27</v>
      </c>
      <c r="C76" s="7"/>
      <c r="D76" s="7" t="s">
        <v>68</v>
      </c>
      <c r="E76" s="7" t="s">
        <v>15</v>
      </c>
    </row>
    <row r="77" spans="1:5" s="8" customFormat="1" x14ac:dyDescent="0.25">
      <c r="A77" s="7"/>
      <c r="B77" s="7"/>
      <c r="C77" s="7"/>
      <c r="D77" s="5"/>
      <c r="E77" s="5"/>
    </row>
    <row r="78" spans="1:5" s="8" customFormat="1" x14ac:dyDescent="0.25">
      <c r="A78" s="7"/>
      <c r="B78" s="7" t="s">
        <v>71</v>
      </c>
      <c r="C78" s="7"/>
      <c r="D78" s="5" t="s">
        <v>72</v>
      </c>
      <c r="E78" s="5" t="s">
        <v>73</v>
      </c>
    </row>
    <row r="79" spans="1:5" s="8" customFormat="1" x14ac:dyDescent="0.25">
      <c r="A79" s="7"/>
      <c r="B79" s="7" t="s">
        <v>71</v>
      </c>
      <c r="C79" s="7" t="s">
        <v>49</v>
      </c>
      <c r="D79" s="5" t="s">
        <v>74</v>
      </c>
      <c r="E79" s="5" t="s">
        <v>75</v>
      </c>
    </row>
    <row r="80" spans="1:5" s="8" customFormat="1" x14ac:dyDescent="0.25">
      <c r="A80" s="7"/>
      <c r="B80" s="7" t="s">
        <v>71</v>
      </c>
      <c r="C80" s="7" t="s">
        <v>49</v>
      </c>
      <c r="D80" s="5" t="s">
        <v>76</v>
      </c>
      <c r="E80" s="7" t="s">
        <v>343</v>
      </c>
    </row>
    <row r="81" spans="1:5" s="8" customFormat="1" x14ac:dyDescent="0.25">
      <c r="A81" s="7"/>
      <c r="B81" s="7" t="s">
        <v>71</v>
      </c>
      <c r="C81" s="7" t="s">
        <v>49</v>
      </c>
      <c r="D81" s="5" t="s">
        <v>77</v>
      </c>
      <c r="E81" s="5" t="s">
        <v>78</v>
      </c>
    </row>
    <row r="82" spans="1:5" s="8" customFormat="1" x14ac:dyDescent="0.25">
      <c r="A82" s="7"/>
      <c r="B82" s="7" t="s">
        <v>71</v>
      </c>
      <c r="C82" s="7" t="s">
        <v>49</v>
      </c>
      <c r="D82" s="5" t="s">
        <v>79</v>
      </c>
      <c r="E82" s="5" t="s">
        <v>80</v>
      </c>
    </row>
    <row r="83" spans="1:5" s="8" customFormat="1" x14ac:dyDescent="0.25">
      <c r="A83" s="7"/>
      <c r="B83" s="7"/>
      <c r="C83" s="7"/>
      <c r="D83" s="5"/>
      <c r="E83" s="5"/>
    </row>
    <row r="84" spans="1:5" s="8" customFormat="1" x14ac:dyDescent="0.25">
      <c r="A84" s="7"/>
      <c r="B84" s="7" t="s">
        <v>81</v>
      </c>
      <c r="C84" s="7"/>
      <c r="D84" s="5" t="s">
        <v>82</v>
      </c>
      <c r="E84" s="5" t="s">
        <v>83</v>
      </c>
    </row>
    <row r="85" spans="1:5" s="4" customFormat="1" x14ac:dyDescent="0.25">
      <c r="A85" s="1"/>
      <c r="B85" s="1" t="s">
        <v>81</v>
      </c>
      <c r="C85" s="1" t="s">
        <v>49</v>
      </c>
      <c r="D85" s="2" t="s">
        <v>84</v>
      </c>
      <c r="E85" s="2" t="s">
        <v>75</v>
      </c>
    </row>
    <row r="86" spans="1:5" s="4" customFormat="1" x14ac:dyDescent="0.25">
      <c r="A86" s="1"/>
      <c r="B86" s="1" t="s">
        <v>81</v>
      </c>
      <c r="C86" s="1" t="s">
        <v>49</v>
      </c>
      <c r="D86" s="2" t="s">
        <v>85</v>
      </c>
      <c r="E86" s="1" t="s">
        <v>343</v>
      </c>
    </row>
    <row r="87" spans="1:5" s="4" customFormat="1" x14ac:dyDescent="0.25">
      <c r="A87" s="1"/>
      <c r="B87" s="1" t="s">
        <v>81</v>
      </c>
      <c r="C87" s="1" t="s">
        <v>49</v>
      </c>
      <c r="D87" s="2" t="s">
        <v>86</v>
      </c>
      <c r="E87" s="2" t="s">
        <v>78</v>
      </c>
    </row>
    <row r="88" spans="1:5" s="4" customFormat="1" x14ac:dyDescent="0.25">
      <c r="A88" s="1"/>
      <c r="B88" s="1" t="s">
        <v>81</v>
      </c>
      <c r="C88" s="1" t="s">
        <v>49</v>
      </c>
      <c r="D88" s="2" t="s">
        <v>87</v>
      </c>
      <c r="E88" s="2" t="s">
        <v>80</v>
      </c>
    </row>
    <row r="89" spans="1:5" s="4" customFormat="1" x14ac:dyDescent="0.25">
      <c r="A89" s="1"/>
      <c r="B89" s="1"/>
      <c r="C89" s="1"/>
      <c r="D89" s="2"/>
      <c r="E89" s="2"/>
    </row>
    <row r="90" spans="1:5" s="4" customFormat="1" x14ac:dyDescent="0.25">
      <c r="A90" s="1"/>
      <c r="B90" s="1" t="s">
        <v>88</v>
      </c>
      <c r="C90" s="1" t="s">
        <v>89</v>
      </c>
      <c r="D90" s="2" t="s">
        <v>90</v>
      </c>
      <c r="E90" s="2" t="s">
        <v>91</v>
      </c>
    </row>
    <row r="92" spans="1:5" x14ac:dyDescent="0.25">
      <c r="B92" s="1" t="s">
        <v>92</v>
      </c>
      <c r="D92" s="2" t="s">
        <v>93</v>
      </c>
      <c r="E92" s="2" t="s">
        <v>94</v>
      </c>
    </row>
    <row r="93" spans="1:5" x14ac:dyDescent="0.25">
      <c r="B93" s="1" t="s">
        <v>92</v>
      </c>
      <c r="D93" s="2" t="s">
        <v>95</v>
      </c>
      <c r="E93" s="2" t="s">
        <v>96</v>
      </c>
    </row>
    <row r="94" spans="1:5" x14ac:dyDescent="0.25">
      <c r="B94" s="1" t="s">
        <v>92</v>
      </c>
      <c r="D94" s="2" t="s">
        <v>97</v>
      </c>
      <c r="E94" s="2" t="s">
        <v>98</v>
      </c>
    </row>
    <row r="95" spans="1:5" x14ac:dyDescent="0.25">
      <c r="B95" s="1" t="s">
        <v>92</v>
      </c>
      <c r="D95" s="1" t="s">
        <v>325</v>
      </c>
      <c r="E95" s="1" t="s">
        <v>346</v>
      </c>
    </row>
    <row r="96" spans="1:5" x14ac:dyDescent="0.25">
      <c r="B96" s="1" t="s">
        <v>92</v>
      </c>
      <c r="D96" s="1" t="s">
        <v>326</v>
      </c>
      <c r="E96" s="1" t="s">
        <v>345</v>
      </c>
    </row>
    <row r="98" spans="1:5" s="73" customFormat="1" ht="26.4" x14ac:dyDescent="0.25">
      <c r="A98" s="72" t="s">
        <v>133</v>
      </c>
      <c r="B98" s="72" t="s">
        <v>92</v>
      </c>
      <c r="C98" s="72"/>
      <c r="D98" s="74" t="s">
        <v>99</v>
      </c>
      <c r="E98" s="74" t="s">
        <v>100</v>
      </c>
    </row>
    <row r="99" spans="1:5" s="73" customFormat="1" x14ac:dyDescent="0.25">
      <c r="A99" s="72"/>
      <c r="B99" s="72" t="s">
        <v>92</v>
      </c>
      <c r="C99" s="72"/>
      <c r="D99" s="74" t="s">
        <v>99</v>
      </c>
      <c r="E99" s="74" t="s">
        <v>352</v>
      </c>
    </row>
    <row r="100" spans="1:5" x14ac:dyDescent="0.25">
      <c r="B100" s="1" t="s">
        <v>92</v>
      </c>
      <c r="D100" s="2" t="s">
        <v>101</v>
      </c>
      <c r="E100" s="1" t="s">
        <v>321</v>
      </c>
    </row>
    <row r="101" spans="1:5" s="73" customFormat="1" ht="26.4" x14ac:dyDescent="0.25">
      <c r="A101" s="72"/>
      <c r="B101" s="72" t="s">
        <v>92</v>
      </c>
      <c r="C101" s="72"/>
      <c r="D101" s="74" t="s">
        <v>102</v>
      </c>
      <c r="E101" s="74" t="s">
        <v>351</v>
      </c>
    </row>
    <row r="102" spans="1:5" s="73" customFormat="1" ht="26.4" x14ac:dyDescent="0.25">
      <c r="A102" s="72" t="s">
        <v>133</v>
      </c>
      <c r="B102" s="72" t="s">
        <v>92</v>
      </c>
      <c r="C102" s="72"/>
      <c r="D102" s="74" t="s">
        <v>102</v>
      </c>
      <c r="E102" s="74" t="s">
        <v>103</v>
      </c>
    </row>
    <row r="103" spans="1:5" ht="26.4" x14ac:dyDescent="0.25">
      <c r="B103" s="1" t="s">
        <v>92</v>
      </c>
      <c r="D103" s="2" t="s">
        <v>104</v>
      </c>
      <c r="E103" s="1" t="s">
        <v>322</v>
      </c>
    </row>
    <row r="104" spans="1:5" s="73" customFormat="1" ht="26.4" x14ac:dyDescent="0.25">
      <c r="A104" s="72"/>
      <c r="B104" s="72" t="s">
        <v>92</v>
      </c>
      <c r="C104" s="72"/>
      <c r="D104" s="74" t="s">
        <v>105</v>
      </c>
      <c r="E104" s="74" t="s">
        <v>353</v>
      </c>
    </row>
    <row r="105" spans="1:5" s="73" customFormat="1" ht="26.4" x14ac:dyDescent="0.25">
      <c r="A105" s="72" t="s">
        <v>133</v>
      </c>
      <c r="B105" s="72" t="s">
        <v>92</v>
      </c>
      <c r="C105" s="72"/>
      <c r="D105" s="74" t="s">
        <v>105</v>
      </c>
      <c r="E105" s="74" t="s">
        <v>106</v>
      </c>
    </row>
    <row r="106" spans="1:5" ht="26.4" x14ac:dyDescent="0.25">
      <c r="B106" s="1" t="s">
        <v>92</v>
      </c>
      <c r="D106" s="2" t="s">
        <v>107</v>
      </c>
      <c r="E106" s="1" t="s">
        <v>331</v>
      </c>
    </row>
    <row r="107" spans="1:5" s="73" customFormat="1" ht="26.4" x14ac:dyDescent="0.25">
      <c r="A107" s="72"/>
      <c r="B107" s="72" t="s">
        <v>92</v>
      </c>
      <c r="C107" s="72"/>
      <c r="D107" s="74" t="s">
        <v>108</v>
      </c>
      <c r="E107" s="74" t="s">
        <v>354</v>
      </c>
    </row>
    <row r="108" spans="1:5" s="73" customFormat="1" ht="26.4" x14ac:dyDescent="0.25">
      <c r="A108" s="72" t="s">
        <v>133</v>
      </c>
      <c r="B108" s="72" t="s">
        <v>92</v>
      </c>
      <c r="C108" s="72"/>
      <c r="D108" s="74" t="s">
        <v>108</v>
      </c>
      <c r="E108" s="74" t="s">
        <v>109</v>
      </c>
    </row>
    <row r="109" spans="1:5" ht="26.4" x14ac:dyDescent="0.25">
      <c r="B109" s="1" t="s">
        <v>92</v>
      </c>
      <c r="D109" s="2" t="s">
        <v>110</v>
      </c>
      <c r="E109" s="1" t="s">
        <v>332</v>
      </c>
    </row>
    <row r="110" spans="1:5" s="73" customFormat="1" ht="26.4" x14ac:dyDescent="0.25">
      <c r="A110" s="72" t="s">
        <v>133</v>
      </c>
      <c r="B110" s="72" t="s">
        <v>92</v>
      </c>
      <c r="C110" s="72"/>
      <c r="D110" s="74" t="s">
        <v>111</v>
      </c>
      <c r="E110" s="74" t="s">
        <v>112</v>
      </c>
    </row>
    <row r="111" spans="1:5" s="73" customFormat="1" ht="26.4" x14ac:dyDescent="0.25">
      <c r="A111" s="72"/>
      <c r="B111" s="72" t="s">
        <v>92</v>
      </c>
      <c r="C111" s="72"/>
      <c r="D111" s="74" t="s">
        <v>111</v>
      </c>
      <c r="E111" s="74" t="s">
        <v>355</v>
      </c>
    </row>
    <row r="112" spans="1:5" ht="26.4" x14ac:dyDescent="0.25">
      <c r="B112" s="1" t="s">
        <v>92</v>
      </c>
      <c r="D112" s="2" t="s">
        <v>113</v>
      </c>
      <c r="E112" s="1" t="s">
        <v>333</v>
      </c>
    </row>
    <row r="113" spans="1:5" s="73" customFormat="1" ht="26.4" x14ac:dyDescent="0.25">
      <c r="A113" s="72" t="str">
        <f>Помилки!B2</f>
        <v>Subscript is outside defined range.</v>
      </c>
      <c r="B113" s="72" t="s">
        <v>92</v>
      </c>
      <c r="C113" s="72"/>
      <c r="D113" s="74" t="s">
        <v>114</v>
      </c>
      <c r="E113" s="74" t="s">
        <v>356</v>
      </c>
    </row>
    <row r="114" spans="1:5" s="73" customFormat="1" ht="26.4" x14ac:dyDescent="0.25">
      <c r="A114" s="72" t="s">
        <v>133</v>
      </c>
      <c r="B114" s="72" t="s">
        <v>92</v>
      </c>
      <c r="C114" s="72"/>
      <c r="D114" s="74" t="s">
        <v>114</v>
      </c>
      <c r="E114" s="74" t="s">
        <v>115</v>
      </c>
    </row>
    <row r="115" spans="1:5" ht="26.4" x14ac:dyDescent="0.25">
      <c r="B115" s="1" t="s">
        <v>92</v>
      </c>
      <c r="D115" s="2" t="s">
        <v>116</v>
      </c>
      <c r="E115" s="1" t="s">
        <v>334</v>
      </c>
    </row>
    <row r="116" spans="1:5" ht="26.4" x14ac:dyDescent="0.25">
      <c r="B116" s="1" t="s">
        <v>92</v>
      </c>
      <c r="D116" s="2" t="s">
        <v>117</v>
      </c>
      <c r="E116" s="2" t="s">
        <v>118</v>
      </c>
    </row>
    <row r="117" spans="1:5" ht="26.4" x14ac:dyDescent="0.25">
      <c r="B117" s="1" t="s">
        <v>92</v>
      </c>
      <c r="D117" s="2" t="s">
        <v>119</v>
      </c>
      <c r="E117" s="1" t="s">
        <v>335</v>
      </c>
    </row>
    <row r="118" spans="1:5" ht="26.4" x14ac:dyDescent="0.25">
      <c r="B118" s="1" t="s">
        <v>92</v>
      </c>
      <c r="D118" s="2" t="s">
        <v>120</v>
      </c>
      <c r="E118" s="2" t="s">
        <v>121</v>
      </c>
    </row>
    <row r="119" spans="1:5" ht="26.4" x14ac:dyDescent="0.25">
      <c r="B119" s="1" t="s">
        <v>92</v>
      </c>
      <c r="D119" s="2" t="s">
        <v>122</v>
      </c>
      <c r="E119" s="1" t="s">
        <v>336</v>
      </c>
    </row>
    <row r="120" spans="1:5" ht="26.4" x14ac:dyDescent="0.25">
      <c r="B120" s="1" t="s">
        <v>92</v>
      </c>
      <c r="D120" s="2" t="s">
        <v>123</v>
      </c>
      <c r="E120" s="2" t="s">
        <v>124</v>
      </c>
    </row>
    <row r="121" spans="1:5" ht="26.4" x14ac:dyDescent="0.25">
      <c r="B121" s="1" t="s">
        <v>92</v>
      </c>
      <c r="D121" s="2" t="s">
        <v>125</v>
      </c>
      <c r="E121" s="1" t="s">
        <v>337</v>
      </c>
    </row>
    <row r="122" spans="1:5" ht="26.4" x14ac:dyDescent="0.25">
      <c r="B122" s="1" t="s">
        <v>92</v>
      </c>
      <c r="D122" s="2" t="s">
        <v>126</v>
      </c>
      <c r="E122" s="2" t="s">
        <v>127</v>
      </c>
    </row>
    <row r="123" spans="1:5" ht="26.4" x14ac:dyDescent="0.25">
      <c r="B123" s="1" t="s">
        <v>92</v>
      </c>
      <c r="D123" s="2" t="s">
        <v>128</v>
      </c>
      <c r="E123" s="1" t="s">
        <v>338</v>
      </c>
    </row>
    <row r="124" spans="1:5" ht="26.4" x14ac:dyDescent="0.25">
      <c r="B124" s="1" t="s">
        <v>92</v>
      </c>
      <c r="D124" s="2" t="s">
        <v>129</v>
      </c>
      <c r="E124" s="2" t="s">
        <v>130</v>
      </c>
    </row>
    <row r="125" spans="1:5" ht="26.4" x14ac:dyDescent="0.25">
      <c r="B125" s="1" t="s">
        <v>92</v>
      </c>
      <c r="D125" s="2" t="s">
        <v>131</v>
      </c>
      <c r="E125" s="1" t="s">
        <v>339</v>
      </c>
    </row>
    <row r="126" spans="1:5" ht="39.6" x14ac:dyDescent="0.25">
      <c r="B126" s="1" t="s">
        <v>92</v>
      </c>
      <c r="D126" s="2" t="s">
        <v>132</v>
      </c>
      <c r="E126" s="1" t="s">
        <v>317</v>
      </c>
    </row>
    <row r="127" spans="1:5" ht="12.75" customHeight="1" x14ac:dyDescent="0.25">
      <c r="A127" s="1" t="s">
        <v>133</v>
      </c>
      <c r="B127" s="87" t="s">
        <v>134</v>
      </c>
      <c r="C127" s="87"/>
      <c r="D127" s="87"/>
      <c r="E127" s="87"/>
    </row>
    <row r="128" spans="1:5" x14ac:dyDescent="0.25">
      <c r="B128" s="1" t="s">
        <v>92</v>
      </c>
      <c r="D128" s="1" t="s">
        <v>135</v>
      </c>
      <c r="E128" s="1" t="s">
        <v>136</v>
      </c>
    </row>
    <row r="129" spans="2:5" x14ac:dyDescent="0.25">
      <c r="B129" s="1" t="s">
        <v>92</v>
      </c>
      <c r="D129" s="1" t="s">
        <v>137</v>
      </c>
      <c r="E129" s="1" t="s">
        <v>136</v>
      </c>
    </row>
    <row r="130" spans="2:5" x14ac:dyDescent="0.25">
      <c r="B130" s="1" t="s">
        <v>92</v>
      </c>
      <c r="D130" s="1" t="s">
        <v>138</v>
      </c>
      <c r="E130" s="1" t="s">
        <v>136</v>
      </c>
    </row>
    <row r="131" spans="2:5" x14ac:dyDescent="0.25">
      <c r="B131" s="1" t="s">
        <v>92</v>
      </c>
      <c r="D131" s="1" t="s">
        <v>139</v>
      </c>
      <c r="E131" s="1" t="s">
        <v>140</v>
      </c>
    </row>
    <row r="132" spans="2:5" x14ac:dyDescent="0.25">
      <c r="B132" s="1" t="s">
        <v>92</v>
      </c>
      <c r="D132" s="1" t="s">
        <v>141</v>
      </c>
      <c r="E132" s="1" t="s">
        <v>140</v>
      </c>
    </row>
    <row r="133" spans="2:5" x14ac:dyDescent="0.25">
      <c r="B133" s="1" t="s">
        <v>92</v>
      </c>
      <c r="D133" s="1" t="s">
        <v>142</v>
      </c>
      <c r="E133" s="1" t="s">
        <v>140</v>
      </c>
    </row>
    <row r="134" spans="2:5" x14ac:dyDescent="0.25">
      <c r="B134" s="1" t="s">
        <v>92</v>
      </c>
      <c r="D134" s="1" t="s">
        <v>143</v>
      </c>
      <c r="E134" s="1" t="s">
        <v>144</v>
      </c>
    </row>
    <row r="135" spans="2:5" x14ac:dyDescent="0.25">
      <c r="B135" s="1" t="s">
        <v>92</v>
      </c>
      <c r="D135" s="1" t="s">
        <v>145</v>
      </c>
      <c r="E135" s="1" t="s">
        <v>144</v>
      </c>
    </row>
    <row r="136" spans="2:5" x14ac:dyDescent="0.25">
      <c r="B136" s="1" t="s">
        <v>92</v>
      </c>
      <c r="D136" s="1" t="s">
        <v>146</v>
      </c>
      <c r="E136" s="1" t="s">
        <v>144</v>
      </c>
    </row>
    <row r="137" spans="2:5" x14ac:dyDescent="0.25">
      <c r="B137" s="1" t="s">
        <v>92</v>
      </c>
      <c r="D137" s="1" t="s">
        <v>147</v>
      </c>
      <c r="E137" s="1" t="s">
        <v>148</v>
      </c>
    </row>
    <row r="138" spans="2:5" x14ac:dyDescent="0.25">
      <c r="B138" s="1" t="s">
        <v>92</v>
      </c>
      <c r="D138" s="1" t="s">
        <v>149</v>
      </c>
      <c r="E138" s="1" t="s">
        <v>148</v>
      </c>
    </row>
    <row r="139" spans="2:5" x14ac:dyDescent="0.25">
      <c r="B139" s="1" t="s">
        <v>92</v>
      </c>
      <c r="D139" s="1" t="s">
        <v>150</v>
      </c>
      <c r="E139" s="1" t="s">
        <v>148</v>
      </c>
    </row>
    <row r="140" spans="2:5" x14ac:dyDescent="0.25">
      <c r="B140" s="1" t="s">
        <v>92</v>
      </c>
      <c r="D140" s="1" t="s">
        <v>151</v>
      </c>
      <c r="E140" s="1" t="s">
        <v>152</v>
      </c>
    </row>
    <row r="141" spans="2:5" x14ac:dyDescent="0.25">
      <c r="B141" s="1" t="s">
        <v>92</v>
      </c>
      <c r="D141" s="1" t="s">
        <v>153</v>
      </c>
      <c r="E141" s="1" t="s">
        <v>152</v>
      </c>
    </row>
    <row r="142" spans="2:5" x14ac:dyDescent="0.25">
      <c r="B142" s="1" t="s">
        <v>92</v>
      </c>
      <c r="D142" s="1" t="s">
        <v>154</v>
      </c>
      <c r="E142" s="1" t="s">
        <v>152</v>
      </c>
    </row>
    <row r="143" spans="2:5" x14ac:dyDescent="0.25">
      <c r="B143" s="1" t="s">
        <v>92</v>
      </c>
      <c r="D143" s="1" t="s">
        <v>155</v>
      </c>
      <c r="E143" s="1" t="s">
        <v>156</v>
      </c>
    </row>
    <row r="144" spans="2:5" x14ac:dyDescent="0.25">
      <c r="B144" s="1" t="s">
        <v>92</v>
      </c>
      <c r="D144" s="1" t="s">
        <v>157</v>
      </c>
      <c r="E144" s="1" t="s">
        <v>156</v>
      </c>
    </row>
    <row r="145" spans="1:5" x14ac:dyDescent="0.25">
      <c r="B145" s="1" t="s">
        <v>92</v>
      </c>
      <c r="D145" s="1" t="s">
        <v>158</v>
      </c>
      <c r="E145" s="1" t="s">
        <v>156</v>
      </c>
    </row>
    <row r="146" spans="1:5" x14ac:dyDescent="0.25">
      <c r="B146" s="1" t="s">
        <v>92</v>
      </c>
      <c r="D146" s="1" t="s">
        <v>159</v>
      </c>
      <c r="E146" s="1" t="s">
        <v>160</v>
      </c>
    </row>
    <row r="147" spans="1:5" x14ac:dyDescent="0.25">
      <c r="B147" s="1" t="s">
        <v>92</v>
      </c>
      <c r="D147" s="1" t="s">
        <v>161</v>
      </c>
      <c r="E147" s="1" t="s">
        <v>160</v>
      </c>
    </row>
    <row r="148" spans="1:5" x14ac:dyDescent="0.25">
      <c r="B148" s="1" t="s">
        <v>92</v>
      </c>
      <c r="D148" s="1" t="s">
        <v>162</v>
      </c>
      <c r="E148" s="1" t="s">
        <v>160</v>
      </c>
    </row>
    <row r="149" spans="1:5" s="73" customFormat="1" x14ac:dyDescent="0.25">
      <c r="A149" s="72"/>
      <c r="B149" s="72" t="s">
        <v>92</v>
      </c>
      <c r="C149" s="72"/>
      <c r="D149" s="72" t="s">
        <v>323</v>
      </c>
      <c r="E149" s="72" t="s">
        <v>350</v>
      </c>
    </row>
    <row r="150" spans="1:5" s="73" customFormat="1" ht="26.4" x14ac:dyDescent="0.25">
      <c r="A150" s="72" t="s">
        <v>133</v>
      </c>
      <c r="B150" s="72" t="s">
        <v>92</v>
      </c>
      <c r="C150" s="72"/>
      <c r="D150" s="72" t="s">
        <v>323</v>
      </c>
      <c r="E150" s="72" t="s">
        <v>9</v>
      </c>
    </row>
    <row r="151" spans="1:5" ht="26.4" x14ac:dyDescent="0.25">
      <c r="B151" s="1" t="s">
        <v>92</v>
      </c>
      <c r="D151" s="1" t="s">
        <v>324</v>
      </c>
      <c r="E151" s="7" t="s">
        <v>308</v>
      </c>
    </row>
    <row r="152" spans="1:5" x14ac:dyDescent="0.25">
      <c r="E152" s="7"/>
    </row>
    <row r="153" spans="1:5" x14ac:dyDescent="0.25">
      <c r="B153" s="1" t="s">
        <v>92</v>
      </c>
      <c r="D153" s="1" t="s">
        <v>362</v>
      </c>
      <c r="E153" s="1" t="s">
        <v>361</v>
      </c>
    </row>
    <row r="154" spans="1:5" x14ac:dyDescent="0.25">
      <c r="B154" s="1" t="s">
        <v>92</v>
      </c>
      <c r="D154" s="1" t="s">
        <v>363</v>
      </c>
      <c r="E154" s="1" t="s">
        <v>364</v>
      </c>
    </row>
  </sheetData>
  <mergeCells count="1">
    <mergeCell ref="B127:E127"/>
  </mergeCells>
  <phoneticPr fontId="0" type="noConversion"/>
  <pageMargins left="0.75" right="0.75" top="0.98402777777777772" bottom="0.98402777777777772" header="0.51180555555555551" footer="0.5118055555555555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"/>
  <sheetViews>
    <sheetView topLeftCell="A43" workbookViewId="0">
      <selection activeCell="R66" sqref="R66:V66"/>
    </sheetView>
  </sheetViews>
  <sheetFormatPr defaultRowHeight="13.2" x14ac:dyDescent="0.25"/>
  <cols>
    <col min="3" max="3" width="11" customWidth="1"/>
    <col min="4" max="4" width="2.88671875" customWidth="1"/>
    <col min="5" max="5" width="3" customWidth="1"/>
    <col min="6" max="6" width="2.88671875" customWidth="1"/>
    <col min="7" max="7" width="3.109375" customWidth="1"/>
    <col min="8" max="11" width="2.88671875" customWidth="1"/>
  </cols>
  <sheetData>
    <row r="1" spans="1:22" ht="13.5" customHeight="1" x14ac:dyDescent="0.25">
      <c r="R1" s="59"/>
      <c r="S1" s="44" t="s">
        <v>306</v>
      </c>
      <c r="T1" s="59"/>
      <c r="U1" s="57"/>
      <c r="V1" s="57"/>
    </row>
    <row r="2" spans="1:22" ht="13.5" customHeight="1" x14ac:dyDescent="0.25">
      <c r="R2" s="59"/>
      <c r="S2" s="44" t="s">
        <v>277</v>
      </c>
      <c r="T2" s="59"/>
      <c r="U2" s="57"/>
      <c r="V2" s="57"/>
    </row>
    <row r="3" spans="1:22" ht="13.5" customHeight="1" x14ac:dyDescent="0.25">
      <c r="R3" s="43"/>
      <c r="S3" t="s">
        <v>278</v>
      </c>
      <c r="T3" s="43"/>
      <c r="U3" s="57"/>
      <c r="V3" s="57"/>
    </row>
    <row r="4" spans="1:22" x14ac:dyDescent="0.25">
      <c r="A4" s="11"/>
      <c r="B4" s="11"/>
      <c r="C4" s="11"/>
      <c r="D4" s="11"/>
      <c r="E4" s="55"/>
      <c r="F4" s="55"/>
      <c r="G4" s="55"/>
      <c r="H4" s="55"/>
      <c r="I4" s="55"/>
      <c r="J4" s="55"/>
      <c r="K4" s="55"/>
      <c r="L4" s="13"/>
      <c r="M4" s="13"/>
    </row>
    <row r="5" spans="1:22" ht="12.75" customHeight="1" x14ac:dyDescent="0.25">
      <c r="A5" s="88" t="s">
        <v>276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51"/>
      <c r="M5" s="51"/>
    </row>
    <row r="7" spans="1:22" x14ac:dyDescent="0.25">
      <c r="A7" s="89" t="s">
        <v>275</v>
      </c>
      <c r="B7" s="89"/>
      <c r="C7" s="89"/>
      <c r="D7" s="54"/>
      <c r="E7" s="53"/>
      <c r="F7" s="53"/>
      <c r="G7" s="53"/>
      <c r="H7" s="53"/>
      <c r="I7" s="53"/>
      <c r="J7" s="53"/>
      <c r="K7" s="53"/>
    </row>
    <row r="8" spans="1:22" x14ac:dyDescent="0.25">
      <c r="A8" s="52"/>
      <c r="B8" s="12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22" x14ac:dyDescent="0.25">
      <c r="D9" s="13"/>
      <c r="E9" s="13"/>
    </row>
    <row r="10" spans="1:22" ht="12.75" customHeight="1" x14ac:dyDescent="0.25">
      <c r="A10" s="90" t="s">
        <v>163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</row>
    <row r="11" spans="1:22" ht="12.75" customHeight="1" x14ac:dyDescent="0.25">
      <c r="A11" s="90" t="s">
        <v>305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</row>
    <row r="13" spans="1:22" x14ac:dyDescent="0.25">
      <c r="A13" s="91" t="s">
        <v>280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</row>
    <row r="14" spans="1:22" ht="12.75" customHeight="1" x14ac:dyDescent="0.25">
      <c r="A14" s="83" t="s">
        <v>164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</row>
    <row r="16" spans="1:22" x14ac:dyDescent="0.25">
      <c r="A16" t="s">
        <v>281</v>
      </c>
    </row>
    <row r="18" spans="1:22" ht="51" customHeight="1" x14ac:dyDescent="0.25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13" t="s">
        <v>283</v>
      </c>
      <c r="N18" s="13"/>
      <c r="O18" s="81"/>
      <c r="P18" s="81"/>
      <c r="Q18" s="81"/>
      <c r="R18" s="81"/>
      <c r="S18" s="81"/>
      <c r="T18" s="81"/>
      <c r="U18" s="81"/>
      <c r="V18" s="81"/>
    </row>
    <row r="19" spans="1:22" ht="16.2" customHeight="1" x14ac:dyDescent="0.25">
      <c r="A19" s="85" t="s">
        <v>282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6"/>
      <c r="N19" s="56"/>
      <c r="O19" s="94" t="s">
        <v>284</v>
      </c>
      <c r="P19" s="95"/>
      <c r="Q19" s="95"/>
      <c r="R19" s="95"/>
      <c r="S19" s="95"/>
      <c r="T19" s="95"/>
      <c r="U19" s="95"/>
      <c r="V19" s="95"/>
    </row>
    <row r="20" spans="1:22" ht="12" customHeight="1" x14ac:dyDescent="0.25"/>
    <row r="21" spans="1:22" x14ac:dyDescent="0.25">
      <c r="A21" t="s">
        <v>285</v>
      </c>
    </row>
    <row r="22" spans="1:22" ht="12.75" customHeight="1" x14ac:dyDescent="0.25">
      <c r="A22" s="90" t="s">
        <v>165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</row>
    <row r="24" spans="1:22" ht="28.5" customHeight="1" x14ac:dyDescent="0.25">
      <c r="A24" s="86" t="s">
        <v>288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</row>
    <row r="25" spans="1:22" x14ac:dyDescent="0.25">
      <c r="A25" s="4" t="s">
        <v>289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</row>
    <row r="27" spans="1:22" x14ac:dyDescent="0.25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S27" s="82"/>
      <c r="T27" s="82"/>
      <c r="U27" s="82"/>
      <c r="V27" s="82"/>
    </row>
    <row r="28" spans="1:22" ht="12.75" customHeight="1" x14ac:dyDescent="0.25">
      <c r="A28" s="83" t="s">
        <v>166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51"/>
      <c r="N28" s="84" t="s">
        <v>167</v>
      </c>
      <c r="O28" s="84"/>
      <c r="P28" s="84"/>
      <c r="S28" s="85" t="s">
        <v>307</v>
      </c>
      <c r="T28" s="84"/>
      <c r="U28" s="84"/>
      <c r="V28" s="84"/>
    </row>
    <row r="34" spans="1:22" x14ac:dyDescent="0.25">
      <c r="A34" t="s">
        <v>168</v>
      </c>
      <c r="C34" t="s">
        <v>169</v>
      </c>
      <c r="E34" t="s">
        <v>279</v>
      </c>
    </row>
    <row r="35" spans="1:22" x14ac:dyDescent="0.25">
      <c r="C35" t="s">
        <v>170</v>
      </c>
      <c r="E35" t="s">
        <v>279</v>
      </c>
    </row>
    <row r="38" spans="1:22" x14ac:dyDescent="0.25">
      <c r="A38" s="62" t="s">
        <v>309</v>
      </c>
      <c r="B38" s="63"/>
      <c r="C38" s="63"/>
      <c r="D38" s="63"/>
      <c r="E38" s="63"/>
      <c r="F38" s="63"/>
      <c r="G38" s="63"/>
      <c r="H38" s="63"/>
    </row>
    <row r="40" spans="1:22" ht="13.8" thickBot="1" x14ac:dyDescent="0.3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1:22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2" x14ac:dyDescent="0.25">
      <c r="B42" t="s">
        <v>172</v>
      </c>
      <c r="D42" t="s">
        <v>310</v>
      </c>
      <c r="N42" s="13"/>
      <c r="O42" s="13"/>
      <c r="P42" s="13"/>
      <c r="Q42" s="13"/>
      <c r="R42" s="13"/>
      <c r="S42" s="13"/>
      <c r="T42" s="13"/>
      <c r="U42" s="13"/>
    </row>
    <row r="43" spans="1:22" x14ac:dyDescent="0.25">
      <c r="N43" s="84" t="s">
        <v>173</v>
      </c>
      <c r="O43" s="84"/>
      <c r="P43" s="84"/>
      <c r="Q43" s="84"/>
      <c r="R43" s="84"/>
      <c r="S43" s="84"/>
      <c r="T43" s="84"/>
      <c r="U43" s="84"/>
      <c r="V43" s="84"/>
    </row>
    <row r="44" spans="1:22" ht="13.8" x14ac:dyDescent="0.25">
      <c r="D44" s="60" t="s">
        <v>311</v>
      </c>
      <c r="N44" s="11"/>
      <c r="O44" s="11"/>
      <c r="P44" s="11"/>
      <c r="Q44" s="11"/>
      <c r="R44" s="11"/>
      <c r="S44" s="11"/>
      <c r="T44" s="11"/>
      <c r="U44" s="11"/>
    </row>
    <row r="45" spans="1:22" x14ac:dyDescent="0.25">
      <c r="N45" s="84" t="s">
        <v>173</v>
      </c>
      <c r="O45" s="84"/>
      <c r="P45" s="84"/>
      <c r="Q45" s="84"/>
      <c r="R45" s="84"/>
      <c r="S45" s="84"/>
      <c r="T45" s="84"/>
      <c r="U45" s="84"/>
      <c r="V45" s="84"/>
    </row>
    <row r="46" spans="1:22" ht="13.8" x14ac:dyDescent="0.25">
      <c r="D46" s="60" t="s">
        <v>312</v>
      </c>
      <c r="N46" s="11"/>
      <c r="O46" s="11"/>
      <c r="P46" s="11"/>
      <c r="Q46" s="11"/>
      <c r="R46" s="11"/>
      <c r="S46" s="11"/>
      <c r="T46" s="11"/>
      <c r="U46" s="11"/>
    </row>
    <row r="47" spans="1:22" x14ac:dyDescent="0.25">
      <c r="N47" s="84" t="s">
        <v>173</v>
      </c>
      <c r="O47" s="84"/>
      <c r="P47" s="84"/>
      <c r="Q47" s="84"/>
      <c r="R47" s="84"/>
      <c r="S47" s="84"/>
      <c r="T47" s="84"/>
      <c r="U47" s="84"/>
      <c r="V47" s="84"/>
    </row>
    <row r="48" spans="1:22" ht="13.8" x14ac:dyDescent="0.25">
      <c r="D48" s="61" t="s">
        <v>313</v>
      </c>
      <c r="N48" s="11"/>
      <c r="O48" s="11"/>
      <c r="P48" s="11"/>
      <c r="Q48" s="11"/>
      <c r="R48" s="11"/>
      <c r="S48" s="11"/>
      <c r="T48" s="11"/>
      <c r="U48" s="11"/>
    </row>
    <row r="49" spans="1:22" x14ac:dyDescent="0.25">
      <c r="D49" t="s">
        <v>314</v>
      </c>
      <c r="N49" s="84" t="s">
        <v>173</v>
      </c>
      <c r="O49" s="84"/>
      <c r="P49" s="84"/>
      <c r="Q49" s="84"/>
      <c r="R49" s="84"/>
      <c r="S49" s="84"/>
      <c r="T49" s="84"/>
      <c r="U49" s="84"/>
      <c r="V49" s="84"/>
    </row>
    <row r="51" spans="1:22" ht="13.8" x14ac:dyDescent="0.25">
      <c r="D51" s="61" t="s">
        <v>315</v>
      </c>
      <c r="N51" s="11"/>
      <c r="O51" s="11"/>
      <c r="P51" s="11"/>
      <c r="Q51" s="11"/>
      <c r="R51" s="11"/>
      <c r="S51" s="11"/>
      <c r="T51" s="11"/>
      <c r="U51" s="11"/>
    </row>
    <row r="52" spans="1:22" x14ac:dyDescent="0.25">
      <c r="N52" s="84" t="s">
        <v>173</v>
      </c>
      <c r="O52" s="84"/>
      <c r="P52" s="84"/>
      <c r="Q52" s="84"/>
      <c r="R52" s="84"/>
      <c r="S52" s="84"/>
      <c r="T52" s="84"/>
      <c r="U52" s="84"/>
      <c r="V52" s="84"/>
    </row>
    <row r="53" spans="1:22" x14ac:dyDescent="0.25">
      <c r="A53" t="s">
        <v>357</v>
      </c>
      <c r="N53" s="51"/>
      <c r="O53" s="51"/>
      <c r="P53" s="51"/>
      <c r="Q53" s="51"/>
      <c r="R53" s="51"/>
      <c r="S53" s="51"/>
      <c r="T53" s="51"/>
      <c r="U53" s="51"/>
      <c r="V53" s="51"/>
    </row>
    <row r="54" spans="1:22" ht="37.5" customHeight="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R54" s="112"/>
      <c r="S54" s="112"/>
      <c r="T54" s="112"/>
      <c r="U54" s="112"/>
      <c r="V54" s="112"/>
    </row>
    <row r="55" spans="1:22" ht="12.75" customHeight="1" x14ac:dyDescent="0.25">
      <c r="A55" s="95" t="s">
        <v>166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51"/>
      <c r="M55" s="84" t="s">
        <v>167</v>
      </c>
      <c r="N55" s="84"/>
      <c r="O55" s="84"/>
      <c r="R55" s="94" t="s">
        <v>307</v>
      </c>
      <c r="S55" s="94"/>
      <c r="T55" s="94"/>
      <c r="U55" s="94"/>
      <c r="V55" s="94"/>
    </row>
    <row r="56" spans="1:22" x14ac:dyDescent="0.25">
      <c r="A56" t="s">
        <v>174</v>
      </c>
    </row>
    <row r="57" spans="1:22" ht="25.5" customHeight="1" x14ac:dyDescent="0.25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R57" s="112"/>
      <c r="S57" s="112"/>
      <c r="T57" s="112"/>
      <c r="U57" s="112"/>
      <c r="V57" s="112"/>
    </row>
    <row r="58" spans="1:22" ht="12.75" customHeight="1" x14ac:dyDescent="0.25">
      <c r="A58" s="83" t="s">
        <v>166</v>
      </c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51"/>
      <c r="M58" s="84" t="s">
        <v>167</v>
      </c>
      <c r="N58" s="84"/>
      <c r="O58" s="84"/>
      <c r="R58" s="95" t="s">
        <v>307</v>
      </c>
      <c r="S58" s="95"/>
      <c r="T58" s="95"/>
      <c r="U58" s="95"/>
      <c r="V58" s="95"/>
    </row>
    <row r="60" spans="1:22" ht="28.5" customHeight="1" x14ac:dyDescent="0.2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R60" s="112"/>
      <c r="S60" s="112"/>
      <c r="T60" s="112"/>
      <c r="U60" s="112"/>
      <c r="V60" s="112"/>
    </row>
    <row r="61" spans="1:22" ht="12.75" customHeight="1" x14ac:dyDescent="0.25">
      <c r="A61" s="83" t="s">
        <v>166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51"/>
      <c r="M61" s="84" t="s">
        <v>167</v>
      </c>
      <c r="N61" s="84"/>
      <c r="O61" s="84"/>
      <c r="R61" s="95" t="s">
        <v>307</v>
      </c>
      <c r="S61" s="95"/>
      <c r="T61" s="95"/>
      <c r="U61" s="95"/>
      <c r="V61" s="95"/>
    </row>
    <row r="63" spans="1:22" ht="24.75" customHeight="1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R63" s="112"/>
      <c r="S63" s="112"/>
      <c r="T63" s="112"/>
      <c r="U63" s="112"/>
      <c r="V63" s="112"/>
    </row>
    <row r="64" spans="1:22" ht="12.75" customHeight="1" x14ac:dyDescent="0.25">
      <c r="A64" s="83" t="s">
        <v>166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51"/>
      <c r="M64" s="84" t="s">
        <v>167</v>
      </c>
      <c r="N64" s="84"/>
      <c r="O64" s="84"/>
      <c r="R64" s="95" t="s">
        <v>307</v>
      </c>
      <c r="S64" s="95"/>
      <c r="T64" s="95"/>
      <c r="U64" s="95"/>
      <c r="V64" s="95"/>
    </row>
    <row r="66" spans="1:22" ht="24.75" customHeight="1" x14ac:dyDescent="0.25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R66" s="112"/>
      <c r="S66" s="112"/>
      <c r="T66" s="112"/>
      <c r="U66" s="112"/>
      <c r="V66" s="112"/>
    </row>
    <row r="67" spans="1:22" ht="12.75" customHeight="1" x14ac:dyDescent="0.25">
      <c r="A67" s="83" t="s">
        <v>166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51"/>
      <c r="M67" s="84" t="s">
        <v>167</v>
      </c>
      <c r="N67" s="84"/>
      <c r="O67" s="84"/>
      <c r="R67" s="95" t="s">
        <v>307</v>
      </c>
      <c r="S67" s="95"/>
      <c r="T67" s="95"/>
      <c r="U67" s="95"/>
      <c r="V67" s="95"/>
    </row>
    <row r="69" spans="1:22" ht="24.75" customHeight="1" x14ac:dyDescent="0.25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R69" s="112"/>
      <c r="S69" s="112"/>
      <c r="T69" s="112"/>
      <c r="U69" s="112"/>
      <c r="V69" s="112"/>
    </row>
    <row r="70" spans="1:22" ht="12.75" customHeight="1" x14ac:dyDescent="0.25">
      <c r="A70" s="83" t="s">
        <v>166</v>
      </c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51"/>
      <c r="M70" s="84" t="s">
        <v>167</v>
      </c>
      <c r="N70" s="84"/>
      <c r="O70" s="84"/>
      <c r="R70" s="95" t="s">
        <v>307</v>
      </c>
      <c r="S70" s="95"/>
      <c r="T70" s="95"/>
      <c r="U70" s="95"/>
      <c r="V70" s="95"/>
    </row>
    <row r="72" spans="1:22" x14ac:dyDescent="0.25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R72" s="112"/>
      <c r="S72" s="112"/>
      <c r="T72" s="112"/>
      <c r="U72" s="112"/>
      <c r="V72" s="112"/>
    </row>
    <row r="73" spans="1:22" ht="12.75" customHeight="1" x14ac:dyDescent="0.25">
      <c r="A73" s="83" t="s">
        <v>166</v>
      </c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51"/>
      <c r="M73" s="84" t="s">
        <v>167</v>
      </c>
      <c r="N73" s="84"/>
      <c r="O73" s="84"/>
      <c r="R73" s="95" t="s">
        <v>307</v>
      </c>
      <c r="S73" s="95"/>
      <c r="T73" s="95"/>
      <c r="U73" s="95"/>
      <c r="V73" s="95"/>
    </row>
    <row r="75" spans="1:22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</row>
    <row r="76" spans="1:22" ht="12.75" customHeight="1" x14ac:dyDescent="0.25">
      <c r="A76" s="83" t="s">
        <v>166</v>
      </c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51"/>
      <c r="M76" s="84" t="s">
        <v>167</v>
      </c>
      <c r="N76" s="84"/>
      <c r="O76" s="84"/>
      <c r="R76" s="95" t="s">
        <v>307</v>
      </c>
      <c r="S76" s="95"/>
      <c r="T76" s="95"/>
      <c r="U76" s="95"/>
      <c r="V76" s="95"/>
    </row>
    <row r="78" spans="1:22" x14ac:dyDescent="0.25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</row>
    <row r="79" spans="1:22" ht="12.75" customHeight="1" x14ac:dyDescent="0.25">
      <c r="A79" s="83" t="s">
        <v>166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51"/>
      <c r="M79" s="84" t="s">
        <v>167</v>
      </c>
      <c r="N79" s="84"/>
      <c r="O79" s="84"/>
      <c r="R79" s="95" t="s">
        <v>307</v>
      </c>
      <c r="S79" s="95"/>
      <c r="T79" s="95"/>
      <c r="U79" s="95"/>
      <c r="V79" s="95"/>
    </row>
    <row r="81" spans="1:26" x14ac:dyDescent="0.25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</row>
    <row r="82" spans="1:26" ht="12.75" customHeight="1" x14ac:dyDescent="0.25">
      <c r="A82" s="83" t="s">
        <v>166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51"/>
      <c r="M82" s="84" t="s">
        <v>167</v>
      </c>
      <c r="N82" s="84"/>
      <c r="O82" s="84"/>
      <c r="R82" s="95" t="s">
        <v>307</v>
      </c>
      <c r="S82" s="95"/>
      <c r="T82" s="95"/>
      <c r="U82" s="95"/>
      <c r="V82" s="95"/>
    </row>
    <row r="84" spans="1:26" x14ac:dyDescent="0.25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V84" s="13"/>
    </row>
    <row r="85" spans="1:26" ht="12.75" customHeight="1" x14ac:dyDescent="0.25">
      <c r="A85" s="83" t="s">
        <v>166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51"/>
      <c r="M85" s="84" t="s">
        <v>167</v>
      </c>
      <c r="N85" s="84"/>
      <c r="O85" s="84"/>
      <c r="R85" s="95" t="s">
        <v>307</v>
      </c>
      <c r="S85" s="95"/>
      <c r="T85" s="95"/>
      <c r="U85" s="95"/>
      <c r="V85" s="95"/>
    </row>
    <row r="87" spans="1:26" ht="39.75" customHeight="1" x14ac:dyDescent="0.25">
      <c r="A87" s="86" t="s">
        <v>316</v>
      </c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</row>
    <row r="88" spans="1:26" x14ac:dyDescent="0.25">
      <c r="A88" t="s">
        <v>358</v>
      </c>
      <c r="E88" s="111"/>
      <c r="F88" s="111"/>
      <c r="G88" s="111"/>
      <c r="H88" s="111"/>
      <c r="I88" s="111"/>
      <c r="J88" s="111"/>
      <c r="K88" s="111"/>
      <c r="L88" s="111"/>
      <c r="M88" s="111"/>
    </row>
    <row r="89" spans="1:26" x14ac:dyDescent="0.25">
      <c r="E89" s="111"/>
      <c r="F89" s="111"/>
      <c r="G89" s="111"/>
      <c r="H89" s="111"/>
      <c r="I89" s="111"/>
      <c r="J89" s="111"/>
      <c r="K89" s="111"/>
      <c r="L89" s="111"/>
      <c r="M89" s="111"/>
    </row>
    <row r="90" spans="1:26" ht="25.5" customHeight="1" x14ac:dyDescent="0.25">
      <c r="A90" t="s">
        <v>359</v>
      </c>
      <c r="E90" s="111"/>
      <c r="F90" s="111"/>
      <c r="G90" s="111"/>
      <c r="H90" s="111"/>
      <c r="I90" s="111"/>
      <c r="J90" s="111"/>
      <c r="K90" s="111"/>
      <c r="L90" s="111"/>
      <c r="M90" s="111"/>
      <c r="R90" s="112"/>
      <c r="S90" s="112"/>
      <c r="T90" s="112"/>
      <c r="U90" s="112"/>
      <c r="V90" s="112"/>
    </row>
    <row r="91" spans="1:26" x14ac:dyDescent="0.25">
      <c r="E91" s="95" t="s">
        <v>365</v>
      </c>
      <c r="F91" s="95"/>
      <c r="G91" s="95"/>
      <c r="H91" s="95"/>
      <c r="I91" s="95"/>
      <c r="J91" s="95"/>
      <c r="K91" s="95"/>
      <c r="L91" s="95"/>
      <c r="N91" s="95" t="s">
        <v>167</v>
      </c>
      <c r="O91" s="95"/>
      <c r="P91" s="95"/>
      <c r="R91" s="95" t="s">
        <v>307</v>
      </c>
      <c r="S91" s="95"/>
      <c r="T91" s="95"/>
      <c r="U91" s="95"/>
      <c r="V91" s="95"/>
    </row>
    <row r="92" spans="1:26" x14ac:dyDescent="0.25">
      <c r="G92" s="51"/>
      <c r="H92" s="51"/>
      <c r="I92" s="51"/>
      <c r="J92" s="113"/>
      <c r="K92" s="113"/>
      <c r="L92" s="113"/>
      <c r="M92" s="113"/>
      <c r="N92" s="113"/>
      <c r="O92" s="113"/>
      <c r="P92" s="51"/>
      <c r="R92" s="51"/>
      <c r="S92" s="51"/>
      <c r="T92" s="51"/>
      <c r="U92" s="51"/>
      <c r="V92" s="51"/>
    </row>
    <row r="93" spans="1:26" ht="16.5" customHeight="1" x14ac:dyDescent="0.25">
      <c r="A93" t="s">
        <v>360</v>
      </c>
      <c r="J93" s="113"/>
      <c r="K93" s="113"/>
      <c r="L93" s="113"/>
      <c r="M93" s="113"/>
      <c r="N93" s="113"/>
      <c r="O93" s="113"/>
      <c r="T93" s="112"/>
      <c r="U93" s="112"/>
      <c r="V93" s="112"/>
    </row>
    <row r="94" spans="1:26" x14ac:dyDescent="0.25">
      <c r="K94" s="95" t="s">
        <v>368</v>
      </c>
      <c r="L94" s="95"/>
      <c r="M94" s="95"/>
      <c r="N94" s="95"/>
      <c r="O94" s="56"/>
      <c r="P94" s="95" t="s">
        <v>167</v>
      </c>
      <c r="Q94" s="95"/>
      <c r="R94" s="95"/>
      <c r="T94" s="95" t="s">
        <v>307</v>
      </c>
      <c r="U94" s="95"/>
      <c r="V94" s="95"/>
      <c r="Y94" s="56"/>
      <c r="Z94" s="56"/>
    </row>
    <row r="95" spans="1:26" x14ac:dyDescent="0.25">
      <c r="A95" t="s">
        <v>319</v>
      </c>
      <c r="B95" s="13"/>
      <c r="C95" s="13"/>
      <c r="D95" s="13"/>
      <c r="F95" s="80" t="s">
        <v>366</v>
      </c>
      <c r="G95" s="80"/>
      <c r="H95" s="80"/>
      <c r="I95" s="80"/>
      <c r="J95" s="80"/>
      <c r="K95" s="80"/>
      <c r="L95" s="80"/>
      <c r="M95" s="80"/>
    </row>
    <row r="96" spans="1:26" ht="18" customHeight="1" x14ac:dyDescent="0.25">
      <c r="A96" t="s">
        <v>318</v>
      </c>
      <c r="F96" s="80"/>
      <c r="G96" s="80"/>
      <c r="H96" s="80"/>
      <c r="I96" s="80"/>
      <c r="J96" s="80"/>
      <c r="K96" s="80"/>
      <c r="L96" s="80"/>
      <c r="M96" s="80"/>
      <c r="R96" s="112" t="s">
        <v>367</v>
      </c>
      <c r="S96" s="112"/>
      <c r="T96" s="112"/>
      <c r="U96" s="112"/>
      <c r="V96" s="112"/>
    </row>
    <row r="97" spans="1:22" x14ac:dyDescent="0.25">
      <c r="G97" s="95" t="s">
        <v>166</v>
      </c>
      <c r="H97" s="95"/>
      <c r="I97" s="95"/>
      <c r="J97" s="95"/>
      <c r="K97" s="95"/>
      <c r="L97" s="95"/>
      <c r="N97" s="95" t="s">
        <v>167</v>
      </c>
      <c r="O97" s="95"/>
      <c r="P97" s="95"/>
      <c r="R97" s="95" t="s">
        <v>307</v>
      </c>
      <c r="S97" s="95"/>
      <c r="T97" s="95"/>
      <c r="U97" s="95"/>
      <c r="V97" s="95"/>
    </row>
    <row r="99" spans="1:22" ht="15.6" x14ac:dyDescent="0.25">
      <c r="A99" s="64" t="s">
        <v>320</v>
      </c>
      <c r="B99" s="63"/>
      <c r="C99" s="63"/>
      <c r="D99" s="63"/>
      <c r="E99" s="63"/>
      <c r="F99" s="63"/>
      <c r="G99" s="63"/>
    </row>
  </sheetData>
  <mergeCells count="89">
    <mergeCell ref="T93:V93"/>
    <mergeCell ref="J92:O93"/>
    <mergeCell ref="E91:L91"/>
    <mergeCell ref="A75:K75"/>
    <mergeCell ref="A76:K76"/>
    <mergeCell ref="A78:K78"/>
    <mergeCell ref="A79:K79"/>
    <mergeCell ref="A84:K84"/>
    <mergeCell ref="A82:K82"/>
    <mergeCell ref="R60:V60"/>
    <mergeCell ref="R66:V66"/>
    <mergeCell ref="A72:K72"/>
    <mergeCell ref="A73:K73"/>
    <mergeCell ref="A85:K85"/>
    <mergeCell ref="A81:K81"/>
    <mergeCell ref="A5:K5"/>
    <mergeCell ref="A10:V10"/>
    <mergeCell ref="A11:V11"/>
    <mergeCell ref="N28:P28"/>
    <mergeCell ref="S28:V28"/>
    <mergeCell ref="A18:L18"/>
    <mergeCell ref="A26:L27"/>
    <mergeCell ref="A28:L28"/>
    <mergeCell ref="A7:C7"/>
    <mergeCell ref="A13:V13"/>
    <mergeCell ref="A14:V14"/>
    <mergeCell ref="A22:V22"/>
    <mergeCell ref="M79:O79"/>
    <mergeCell ref="R64:V64"/>
    <mergeCell ref="R90:V90"/>
    <mergeCell ref="R63:V63"/>
    <mergeCell ref="R61:V61"/>
    <mergeCell ref="M73:O73"/>
    <mergeCell ref="M67:O67"/>
    <mergeCell ref="R67:V67"/>
    <mergeCell ref="M64:O64"/>
    <mergeCell ref="R76:V76"/>
    <mergeCell ref="R79:V79"/>
    <mergeCell ref="M76:O76"/>
    <mergeCell ref="M70:O70"/>
    <mergeCell ref="A87:V87"/>
    <mergeCell ref="R73:V73"/>
    <mergeCell ref="R82:V82"/>
    <mergeCell ref="G97:L97"/>
    <mergeCell ref="N97:P97"/>
    <mergeCell ref="R97:V97"/>
    <mergeCell ref="K94:N94"/>
    <mergeCell ref="P94:R94"/>
    <mergeCell ref="T94:V94"/>
    <mergeCell ref="R96:V96"/>
    <mergeCell ref="F95:M96"/>
    <mergeCell ref="E88:M90"/>
    <mergeCell ref="R91:V91"/>
    <mergeCell ref="N91:P91"/>
    <mergeCell ref="R85:V85"/>
    <mergeCell ref="M85:O85"/>
    <mergeCell ref="M82:O82"/>
    <mergeCell ref="O18:V18"/>
    <mergeCell ref="N43:V43"/>
    <mergeCell ref="N47:V47"/>
    <mergeCell ref="M58:O58"/>
    <mergeCell ref="M55:O55"/>
    <mergeCell ref="N49:V49"/>
    <mergeCell ref="R55:V55"/>
    <mergeCell ref="R54:V54"/>
    <mergeCell ref="R57:V57"/>
    <mergeCell ref="N52:V52"/>
    <mergeCell ref="A24:V24"/>
    <mergeCell ref="A19:L19"/>
    <mergeCell ref="O19:V19"/>
    <mergeCell ref="N45:V45"/>
    <mergeCell ref="R58:V58"/>
    <mergeCell ref="A54:K54"/>
    <mergeCell ref="A63:K63"/>
    <mergeCell ref="A64:K64"/>
    <mergeCell ref="R69:V69"/>
    <mergeCell ref="R72:V72"/>
    <mergeCell ref="S27:V27"/>
    <mergeCell ref="R70:V70"/>
    <mergeCell ref="M61:O61"/>
    <mergeCell ref="A55:K55"/>
    <mergeCell ref="A70:K70"/>
    <mergeCell ref="A57:K57"/>
    <mergeCell ref="A58:K58"/>
    <mergeCell ref="A60:K60"/>
    <mergeCell ref="A61:K61"/>
    <mergeCell ref="A66:K66"/>
    <mergeCell ref="A67:K67"/>
    <mergeCell ref="A69:K69"/>
  </mergeCells>
  <phoneticPr fontId="0" type="noConversion"/>
  <printOptions horizontalCentered="1"/>
  <pageMargins left="0.78749999999999998" right="0.39374999999999999" top="0.39374999999999999" bottom="0.39374999999999999" header="0.51180555555555551" footer="0.51180555555555551"/>
  <pageSetup paperSize="9" scale="8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workbookViewId="0"/>
  </sheetViews>
  <sheetFormatPr defaultRowHeight="13.2" x14ac:dyDescent="0.25"/>
  <cols>
    <col min="1" max="1" width="4.44140625" customWidth="1"/>
    <col min="2" max="2" width="12.6640625" customWidth="1"/>
    <col min="3" max="3" width="22.44140625" customWidth="1"/>
    <col min="4" max="4" width="21.88671875" customWidth="1"/>
    <col min="5" max="5" width="9.33203125" customWidth="1"/>
    <col min="6" max="6" width="14.33203125" customWidth="1"/>
    <col min="7" max="7" width="10.88671875" customWidth="1"/>
    <col min="8" max="8" width="12.88671875" customWidth="1"/>
    <col min="9" max="9" width="10.33203125" customWidth="1"/>
    <col min="10" max="10" width="10.44140625" customWidth="1"/>
    <col min="11" max="11" width="10.6640625" customWidth="1"/>
    <col min="12" max="12" width="10" customWidth="1"/>
    <col min="13" max="19" width="9.109375" hidden="1" customWidth="1"/>
  </cols>
  <sheetData>
    <row r="1" spans="1:20" ht="13.8" thickBot="1" x14ac:dyDescent="0.3">
      <c r="A1" t="s">
        <v>171</v>
      </c>
    </row>
    <row r="2" spans="1:20" ht="40.65" customHeight="1" thickBot="1" x14ac:dyDescent="0.3">
      <c r="A2" s="100" t="s">
        <v>175</v>
      </c>
      <c r="B2" s="101" t="s">
        <v>347</v>
      </c>
      <c r="C2" s="102" t="s">
        <v>176</v>
      </c>
      <c r="D2" s="102"/>
      <c r="E2" s="103" t="s">
        <v>177</v>
      </c>
      <c r="F2" s="105" t="s">
        <v>178</v>
      </c>
      <c r="G2" s="106"/>
      <c r="H2" s="107"/>
      <c r="I2" s="108" t="s">
        <v>342</v>
      </c>
      <c r="J2" s="109"/>
      <c r="K2" s="109"/>
      <c r="L2" s="96" t="s">
        <v>271</v>
      </c>
      <c r="T2" s="15"/>
    </row>
    <row r="3" spans="1:20" ht="40.65" customHeight="1" thickBot="1" x14ac:dyDescent="0.3">
      <c r="A3" s="100"/>
      <c r="B3" s="101"/>
      <c r="C3" s="16" t="s">
        <v>179</v>
      </c>
      <c r="D3" s="16" t="s">
        <v>269</v>
      </c>
      <c r="E3" s="104"/>
      <c r="F3" s="16" t="s">
        <v>180</v>
      </c>
      <c r="G3" s="16" t="s">
        <v>270</v>
      </c>
      <c r="H3" s="16" t="s">
        <v>181</v>
      </c>
      <c r="I3" s="16" t="s">
        <v>180</v>
      </c>
      <c r="J3" s="46" t="s">
        <v>270</v>
      </c>
      <c r="K3" s="46" t="s">
        <v>181</v>
      </c>
      <c r="L3" s="97"/>
    </row>
    <row r="4" spans="1:20" ht="13.8" thickBot="1" x14ac:dyDescent="0.3">
      <c r="A4" s="17">
        <v>1</v>
      </c>
      <c r="B4" s="18">
        <v>2</v>
      </c>
      <c r="C4" s="18">
        <v>3</v>
      </c>
      <c r="D4" s="18">
        <v>4</v>
      </c>
      <c r="E4" s="18">
        <v>5</v>
      </c>
      <c r="F4" s="18">
        <v>6</v>
      </c>
      <c r="G4" s="18">
        <v>7</v>
      </c>
      <c r="H4" s="18">
        <v>8</v>
      </c>
      <c r="I4" s="19">
        <v>9</v>
      </c>
      <c r="J4" s="47">
        <v>10</v>
      </c>
      <c r="K4" s="47">
        <v>11</v>
      </c>
      <c r="L4" s="20">
        <v>12</v>
      </c>
    </row>
    <row r="5" spans="1:20" ht="13.8" thickBot="1" x14ac:dyDescent="0.3"/>
    <row r="6" spans="1:20" ht="15" customHeight="1" thickBot="1" x14ac:dyDescent="0.3">
      <c r="A6" s="21" t="s">
        <v>182</v>
      </c>
      <c r="B6" s="22"/>
      <c r="C6" s="23"/>
      <c r="D6" s="23"/>
      <c r="E6" s="23"/>
      <c r="F6" s="23"/>
      <c r="G6" s="23"/>
      <c r="H6" s="23"/>
      <c r="I6" s="23"/>
      <c r="J6" s="23"/>
      <c r="K6" s="23"/>
      <c r="L6" s="24"/>
    </row>
    <row r="8" spans="1:20" x14ac:dyDescent="0.25">
      <c r="A8" s="25"/>
      <c r="B8" s="26"/>
      <c r="C8" s="26"/>
      <c r="D8" s="26"/>
      <c r="E8" s="26"/>
      <c r="F8" s="28"/>
      <c r="G8" s="27"/>
      <c r="H8" s="29"/>
      <c r="I8" s="28"/>
      <c r="J8" s="27"/>
      <c r="K8" s="29"/>
      <c r="L8" s="30"/>
      <c r="M8" s="31"/>
      <c r="N8" s="32"/>
      <c r="O8" s="29"/>
      <c r="P8" s="28"/>
      <c r="Q8" s="29"/>
      <c r="R8" s="29"/>
      <c r="S8" s="29"/>
    </row>
    <row r="9" spans="1:20" ht="13.8" thickBot="1" x14ac:dyDescent="0.3"/>
    <row r="10" spans="1:20" ht="13.8" thickBot="1" x14ac:dyDescent="0.3">
      <c r="A10" s="116" t="s">
        <v>183</v>
      </c>
      <c r="B10" s="117"/>
      <c r="C10" s="65" t="s">
        <v>344</v>
      </c>
      <c r="D10" s="65" t="s">
        <v>344</v>
      </c>
      <c r="E10" s="66" t="s">
        <v>344</v>
      </c>
      <c r="F10" s="34"/>
      <c r="G10" s="35"/>
      <c r="H10" s="35"/>
      <c r="I10" s="36"/>
      <c r="J10" s="48"/>
      <c r="K10" s="49"/>
      <c r="L10" s="50"/>
    </row>
    <row r="11" spans="1:20" ht="13.8" thickBot="1" x14ac:dyDescent="0.3"/>
    <row r="12" spans="1:20" ht="13.8" thickBot="1" x14ac:dyDescent="0.3">
      <c r="A12" s="118" t="s">
        <v>184</v>
      </c>
      <c r="B12" s="119"/>
      <c r="C12" s="65" t="s">
        <v>344</v>
      </c>
      <c r="D12" s="67" t="s">
        <v>344</v>
      </c>
      <c r="E12" s="66" t="s">
        <v>344</v>
      </c>
      <c r="F12" s="34"/>
      <c r="G12" s="35"/>
      <c r="H12" s="35"/>
      <c r="I12" s="36"/>
      <c r="J12" s="48"/>
      <c r="K12" s="49"/>
      <c r="L12" s="50"/>
    </row>
    <row r="13" spans="1:20" ht="13.8" thickBot="1" x14ac:dyDescent="0.3"/>
    <row r="14" spans="1:20" ht="17.399999999999999" customHeight="1" thickBot="1" x14ac:dyDescent="0.3">
      <c r="A14" s="37" t="e">
        <f ca="1">"Разом за аркушем: "&amp;RM_Eval("AllTrim(RP_PROP("&amp;RM_Str(PageSum("nGrafa_1"))&amp;", 'NOCUR0',, '0000', 'UA'))")&amp;" порядкових номерів"&amp;IF(RM_Eval("Iif(oRep.lFakt, 1, 0)")=1,", ТМЦ у кількості "&amp;RM_Eval("AllTrim(RP_PROP("&amp;RM_Str(PageSum("nGrafa_9Sheet"))&amp;", 'NOCUR0',, '0000', 'UA'))")&amp;", на суму "&amp;RM_Eval("LTrim(RP_Str("&amp;RM_Str(PageSum("nGrafa_10Sheet"))&amp;", 20, 2, .T.))"),"")</f>
        <v>#NAME?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8"/>
    </row>
  </sheetData>
  <mergeCells count="9">
    <mergeCell ref="A10:B10"/>
    <mergeCell ref="A12:B12"/>
    <mergeCell ref="L2:L3"/>
    <mergeCell ref="A2:A3"/>
    <mergeCell ref="B2:B3"/>
    <mergeCell ref="C2:D2"/>
    <mergeCell ref="E2:E3"/>
    <mergeCell ref="F2:H2"/>
    <mergeCell ref="I2:K2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94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0"/>
  <sheetViews>
    <sheetView topLeftCell="A10" workbookViewId="0">
      <selection activeCell="B19" sqref="B19"/>
    </sheetView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83.44140625" customWidth="1"/>
  </cols>
  <sheetData>
    <row r="2" spans="1:6" x14ac:dyDescent="0.25">
      <c r="A2" s="39" t="s">
        <v>185</v>
      </c>
      <c r="B2" s="40"/>
      <c r="C2" s="40"/>
      <c r="D2" s="40"/>
      <c r="E2" s="40"/>
      <c r="F2" s="40"/>
    </row>
    <row r="3" spans="1:6" x14ac:dyDescent="0.25">
      <c r="A3" t="s">
        <v>186</v>
      </c>
      <c r="C3" t="s">
        <v>187</v>
      </c>
    </row>
    <row r="4" spans="1:6" x14ac:dyDescent="0.25">
      <c r="A4" t="s">
        <v>188</v>
      </c>
      <c r="C4" t="s">
        <v>189</v>
      </c>
    </row>
    <row r="5" spans="1:6" x14ac:dyDescent="0.25">
      <c r="A5" s="13" t="s">
        <v>190</v>
      </c>
      <c r="B5" s="13"/>
      <c r="C5" s="13" t="s">
        <v>191</v>
      </c>
      <c r="D5" s="13"/>
      <c r="E5" s="13"/>
      <c r="F5" s="13"/>
    </row>
    <row r="6" spans="1:6" x14ac:dyDescent="0.25">
      <c r="A6" s="41" t="s">
        <v>192</v>
      </c>
      <c r="B6" s="13"/>
      <c r="C6" s="13" t="s">
        <v>193</v>
      </c>
      <c r="D6" s="13"/>
      <c r="E6" s="13"/>
      <c r="F6" s="13"/>
    </row>
    <row r="7" spans="1:6" x14ac:dyDescent="0.25">
      <c r="A7" s="41"/>
      <c r="B7" s="13"/>
      <c r="C7" s="41" t="s">
        <v>194</v>
      </c>
      <c r="D7" s="13"/>
      <c r="E7" s="13"/>
      <c r="F7" s="13"/>
    </row>
    <row r="8" spans="1:6" x14ac:dyDescent="0.25">
      <c r="A8" s="41"/>
      <c r="B8" s="13"/>
      <c r="C8" s="41" t="s">
        <v>195</v>
      </c>
      <c r="D8" s="13"/>
      <c r="E8" s="13"/>
      <c r="F8" s="13"/>
    </row>
    <row r="9" spans="1:6" x14ac:dyDescent="0.25">
      <c r="A9" s="41"/>
      <c r="B9" s="13"/>
      <c r="C9" s="41" t="s">
        <v>196</v>
      </c>
      <c r="D9" s="13"/>
      <c r="E9" s="13"/>
      <c r="F9" s="13"/>
    </row>
    <row r="10" spans="1:6" x14ac:dyDescent="0.25">
      <c r="A10" s="41"/>
      <c r="B10" s="13"/>
      <c r="C10" s="41" t="s">
        <v>197</v>
      </c>
      <c r="D10" s="13"/>
      <c r="E10" s="13"/>
      <c r="F10" s="13"/>
    </row>
    <row r="11" spans="1:6" x14ac:dyDescent="0.25">
      <c r="A11" s="42" t="s">
        <v>198</v>
      </c>
      <c r="B11" s="11"/>
      <c r="C11" s="42" t="s">
        <v>199</v>
      </c>
      <c r="D11" s="11"/>
      <c r="E11" s="11"/>
      <c r="F11" s="11"/>
    </row>
    <row r="12" spans="1:6" x14ac:dyDescent="0.25">
      <c r="A12" s="43"/>
      <c r="B12" s="43"/>
      <c r="C12" s="44"/>
      <c r="D12" s="13"/>
      <c r="E12" s="13"/>
      <c r="F12" s="13"/>
    </row>
    <row r="14" spans="1:6" x14ac:dyDescent="0.25">
      <c r="A14" s="39" t="s">
        <v>200</v>
      </c>
      <c r="B14" s="40"/>
      <c r="C14" s="40"/>
      <c r="D14" s="40"/>
      <c r="E14" s="40"/>
      <c r="F14" s="40"/>
    </row>
    <row r="15" spans="1:6" x14ac:dyDescent="0.25">
      <c r="A15" t="s">
        <v>201</v>
      </c>
      <c r="C15">
        <v>1251</v>
      </c>
    </row>
    <row r="16" spans="1:6" x14ac:dyDescent="0.25">
      <c r="A16" t="s">
        <v>202</v>
      </c>
      <c r="B16" t="s">
        <v>203</v>
      </c>
      <c r="C16" t="s">
        <v>204</v>
      </c>
      <c r="D16" t="s">
        <v>205</v>
      </c>
      <c r="E16" t="s">
        <v>206</v>
      </c>
    </row>
    <row r="17" spans="1:6" x14ac:dyDescent="0.25">
      <c r="A17">
        <v>1</v>
      </c>
      <c r="B17" t="s">
        <v>207</v>
      </c>
      <c r="C17" t="s">
        <v>208</v>
      </c>
      <c r="D17">
        <v>30</v>
      </c>
      <c r="F17" t="s">
        <v>209</v>
      </c>
    </row>
    <row r="18" spans="1:6" x14ac:dyDescent="0.25">
      <c r="A18">
        <v>2</v>
      </c>
      <c r="B18" t="s">
        <v>210</v>
      </c>
      <c r="C18" t="s">
        <v>208</v>
      </c>
      <c r="D18">
        <v>80</v>
      </c>
      <c r="F18" t="s">
        <v>211</v>
      </c>
    </row>
    <row r="19" spans="1:6" x14ac:dyDescent="0.25">
      <c r="A19">
        <v>3</v>
      </c>
      <c r="B19" t="s">
        <v>212</v>
      </c>
      <c r="C19" t="s">
        <v>213</v>
      </c>
      <c r="D19">
        <v>5</v>
      </c>
      <c r="F19" t="s">
        <v>214</v>
      </c>
    </row>
    <row r="20" spans="1:6" x14ac:dyDescent="0.25">
      <c r="A20">
        <v>4</v>
      </c>
      <c r="B20" t="s">
        <v>215</v>
      </c>
      <c r="C20" t="s">
        <v>213</v>
      </c>
      <c r="D20">
        <v>8</v>
      </c>
      <c r="F20" t="s">
        <v>216</v>
      </c>
    </row>
    <row r="21" spans="1:6" x14ac:dyDescent="0.25">
      <c r="A21">
        <v>5</v>
      </c>
      <c r="B21" t="s">
        <v>217</v>
      </c>
      <c r="C21" t="s">
        <v>208</v>
      </c>
      <c r="D21">
        <v>80</v>
      </c>
      <c r="F21" t="s">
        <v>218</v>
      </c>
    </row>
    <row r="22" spans="1:6" x14ac:dyDescent="0.25">
      <c r="A22">
        <v>6</v>
      </c>
      <c r="B22" t="s">
        <v>219</v>
      </c>
      <c r="C22" t="s">
        <v>213</v>
      </c>
      <c r="D22">
        <v>5</v>
      </c>
      <c r="F22" t="s">
        <v>220</v>
      </c>
    </row>
    <row r="23" spans="1:6" x14ac:dyDescent="0.25">
      <c r="A23">
        <v>7</v>
      </c>
      <c r="B23" t="s">
        <v>221</v>
      </c>
      <c r="C23" t="s">
        <v>213</v>
      </c>
      <c r="D23">
        <v>5</v>
      </c>
      <c r="F23" t="s">
        <v>222</v>
      </c>
    </row>
    <row r="24" spans="1:6" x14ac:dyDescent="0.25">
      <c r="A24">
        <v>8</v>
      </c>
      <c r="B24" t="s">
        <v>223</v>
      </c>
      <c r="C24" t="s">
        <v>208</v>
      </c>
      <c r="D24">
        <v>20</v>
      </c>
      <c r="F24" t="s">
        <v>224</v>
      </c>
    </row>
    <row r="25" spans="1:6" x14ac:dyDescent="0.25">
      <c r="A25">
        <v>9</v>
      </c>
      <c r="B25" t="s">
        <v>225</v>
      </c>
      <c r="C25" t="s">
        <v>208</v>
      </c>
      <c r="D25">
        <v>10</v>
      </c>
      <c r="F25" t="s">
        <v>226</v>
      </c>
    </row>
    <row r="26" spans="1:6" x14ac:dyDescent="0.25">
      <c r="A26">
        <v>10</v>
      </c>
      <c r="B26" t="s">
        <v>227</v>
      </c>
      <c r="C26" t="s">
        <v>228</v>
      </c>
      <c r="D26">
        <v>8</v>
      </c>
      <c r="E26">
        <v>4</v>
      </c>
      <c r="F26" t="s">
        <v>229</v>
      </c>
    </row>
    <row r="27" spans="1:6" x14ac:dyDescent="0.25">
      <c r="A27">
        <v>11</v>
      </c>
      <c r="B27" t="s">
        <v>230</v>
      </c>
      <c r="C27" t="s">
        <v>228</v>
      </c>
      <c r="D27">
        <v>8</v>
      </c>
      <c r="E27">
        <v>4</v>
      </c>
      <c r="F27" t="s">
        <v>231</v>
      </c>
    </row>
    <row r="28" spans="1:6" x14ac:dyDescent="0.25">
      <c r="A28">
        <v>12</v>
      </c>
      <c r="B28" t="s">
        <v>232</v>
      </c>
      <c r="C28" t="s">
        <v>228</v>
      </c>
      <c r="D28">
        <v>8</v>
      </c>
      <c r="E28">
        <v>4</v>
      </c>
      <c r="F28" t="s">
        <v>233</v>
      </c>
    </row>
    <row r="29" spans="1:6" x14ac:dyDescent="0.25">
      <c r="A29">
        <v>13</v>
      </c>
      <c r="B29" t="s">
        <v>234</v>
      </c>
      <c r="C29" t="s">
        <v>228</v>
      </c>
      <c r="D29">
        <v>8</v>
      </c>
      <c r="E29">
        <v>4</v>
      </c>
      <c r="F29" t="s">
        <v>235</v>
      </c>
    </row>
    <row r="30" spans="1:6" x14ac:dyDescent="0.25">
      <c r="A30">
        <v>14</v>
      </c>
      <c r="B30" t="s">
        <v>236</v>
      </c>
      <c r="C30" t="s">
        <v>228</v>
      </c>
      <c r="D30">
        <v>8</v>
      </c>
      <c r="E30">
        <v>4</v>
      </c>
      <c r="F30" t="s">
        <v>237</v>
      </c>
    </row>
    <row r="31" spans="1:6" x14ac:dyDescent="0.25">
      <c r="A31">
        <v>15</v>
      </c>
      <c r="B31" t="s">
        <v>238</v>
      </c>
      <c r="C31" t="s">
        <v>228</v>
      </c>
      <c r="D31">
        <v>8</v>
      </c>
      <c r="E31">
        <v>4</v>
      </c>
      <c r="F31" t="s">
        <v>239</v>
      </c>
    </row>
    <row r="32" spans="1:6" x14ac:dyDescent="0.25">
      <c r="A32">
        <v>16</v>
      </c>
      <c r="B32" t="s">
        <v>240</v>
      </c>
      <c r="C32" t="s">
        <v>228</v>
      </c>
      <c r="D32">
        <v>8</v>
      </c>
      <c r="E32">
        <v>4</v>
      </c>
      <c r="F32" t="s">
        <v>241</v>
      </c>
    </row>
    <row r="33" spans="1:6" x14ac:dyDescent="0.25">
      <c r="A33">
        <v>17</v>
      </c>
      <c r="B33" t="s">
        <v>242</v>
      </c>
      <c r="C33" t="s">
        <v>228</v>
      </c>
      <c r="D33">
        <v>8</v>
      </c>
      <c r="E33">
        <v>4</v>
      </c>
      <c r="F33" t="s">
        <v>243</v>
      </c>
    </row>
    <row r="34" spans="1:6" x14ac:dyDescent="0.25">
      <c r="A34">
        <v>18</v>
      </c>
      <c r="B34" t="s">
        <v>244</v>
      </c>
      <c r="C34" t="s">
        <v>228</v>
      </c>
      <c r="D34">
        <v>8</v>
      </c>
      <c r="E34">
        <v>4</v>
      </c>
      <c r="F34" t="s">
        <v>245</v>
      </c>
    </row>
    <row r="35" spans="1:6" x14ac:dyDescent="0.25">
      <c r="A35">
        <v>19</v>
      </c>
      <c r="B35" t="s">
        <v>246</v>
      </c>
      <c r="C35" t="s">
        <v>228</v>
      </c>
      <c r="D35">
        <v>8</v>
      </c>
      <c r="E35">
        <v>4</v>
      </c>
      <c r="F35" t="s">
        <v>247</v>
      </c>
    </row>
    <row r="36" spans="1:6" x14ac:dyDescent="0.25">
      <c r="A36">
        <v>20</v>
      </c>
      <c r="B36" t="s">
        <v>248</v>
      </c>
      <c r="C36" t="s">
        <v>228</v>
      </c>
      <c r="D36">
        <v>8</v>
      </c>
      <c r="E36">
        <v>4</v>
      </c>
      <c r="F36" t="s">
        <v>249</v>
      </c>
    </row>
    <row r="37" spans="1:6" x14ac:dyDescent="0.25">
      <c r="A37">
        <v>21</v>
      </c>
      <c r="B37" t="s">
        <v>250</v>
      </c>
      <c r="C37" t="s">
        <v>228</v>
      </c>
      <c r="D37">
        <v>8</v>
      </c>
      <c r="E37">
        <v>4</v>
      </c>
      <c r="F37" t="s">
        <v>251</v>
      </c>
    </row>
    <row r="38" spans="1:6" x14ac:dyDescent="0.25">
      <c r="A38">
        <v>22</v>
      </c>
      <c r="B38" t="s">
        <v>252</v>
      </c>
      <c r="C38" t="s">
        <v>228</v>
      </c>
      <c r="D38">
        <v>8</v>
      </c>
      <c r="E38">
        <v>4</v>
      </c>
      <c r="F38" t="s">
        <v>253</v>
      </c>
    </row>
    <row r="39" spans="1:6" x14ac:dyDescent="0.25">
      <c r="A39">
        <v>23</v>
      </c>
      <c r="B39" t="s">
        <v>254</v>
      </c>
      <c r="C39" t="s">
        <v>228</v>
      </c>
      <c r="D39">
        <v>8</v>
      </c>
      <c r="E39">
        <v>4</v>
      </c>
      <c r="F39" t="s">
        <v>255</v>
      </c>
    </row>
    <row r="40" spans="1:6" x14ac:dyDescent="0.25">
      <c r="A40">
        <v>24</v>
      </c>
      <c r="B40" t="s">
        <v>256</v>
      </c>
      <c r="C40" t="s">
        <v>228</v>
      </c>
      <c r="D40">
        <v>8</v>
      </c>
      <c r="E40">
        <v>4</v>
      </c>
      <c r="F40" t="s">
        <v>257</v>
      </c>
    </row>
    <row r="41" spans="1:6" x14ac:dyDescent="0.25">
      <c r="A41">
        <v>25</v>
      </c>
      <c r="B41" t="s">
        <v>258</v>
      </c>
      <c r="C41" t="s">
        <v>259</v>
      </c>
      <c r="D41">
        <v>1</v>
      </c>
      <c r="F41" t="s">
        <v>260</v>
      </c>
    </row>
    <row r="42" spans="1:6" x14ac:dyDescent="0.25">
      <c r="A42" s="11" t="s">
        <v>261</v>
      </c>
      <c r="B42" s="11"/>
      <c r="C42" s="11"/>
      <c r="D42" s="11">
        <v>318</v>
      </c>
      <c r="E42" s="11"/>
      <c r="F42" s="11"/>
    </row>
    <row r="44" spans="1:6" x14ac:dyDescent="0.25">
      <c r="A44" s="39" t="s">
        <v>262</v>
      </c>
      <c r="B44" s="40"/>
      <c r="C44" s="40"/>
      <c r="D44" s="40"/>
      <c r="E44" s="40"/>
      <c r="F44" s="40"/>
    </row>
    <row r="45" spans="1:6" x14ac:dyDescent="0.25">
      <c r="A45" t="s">
        <v>201</v>
      </c>
      <c r="C45">
        <v>1251</v>
      </c>
    </row>
    <row r="46" spans="1:6" x14ac:dyDescent="0.25">
      <c r="A46" t="s">
        <v>202</v>
      </c>
      <c r="B46" t="s">
        <v>203</v>
      </c>
      <c r="C46" t="s">
        <v>204</v>
      </c>
      <c r="D46" t="s">
        <v>205</v>
      </c>
      <c r="E46" t="s">
        <v>206</v>
      </c>
    </row>
    <row r="47" spans="1:6" x14ac:dyDescent="0.25">
      <c r="A47">
        <v>1</v>
      </c>
      <c r="B47" t="s">
        <v>263</v>
      </c>
      <c r="C47" t="s">
        <v>228</v>
      </c>
      <c r="D47">
        <v>8</v>
      </c>
      <c r="E47">
        <v>4</v>
      </c>
      <c r="F47" t="s">
        <v>264</v>
      </c>
    </row>
    <row r="48" spans="1:6" x14ac:dyDescent="0.25">
      <c r="A48">
        <v>2</v>
      </c>
      <c r="B48" t="s">
        <v>265</v>
      </c>
      <c r="C48" t="s">
        <v>208</v>
      </c>
      <c r="F48" s="45" t="s">
        <v>266</v>
      </c>
    </row>
    <row r="50" spans="1:6" x14ac:dyDescent="0.25">
      <c r="A50" s="39" t="s">
        <v>267</v>
      </c>
      <c r="B50" s="40"/>
      <c r="C50" s="40"/>
      <c r="D50" s="40"/>
      <c r="E50" s="40"/>
      <c r="F50" s="40"/>
    </row>
  </sheetData>
  <phoneticPr fontId="0" type="noConversion"/>
  <pageMargins left="0.75" right="0.75" top="0.98402777777777772" bottom="0.98402777777777772" header="0.51180555555555551" footer="0.5118055555555555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113</vt:i4>
      </vt:variant>
    </vt:vector>
  </HeadingPairs>
  <TitlesOfParts>
    <vt:vector size="121" baseType="lpstr">
      <vt:lpstr>Помилки</vt:lpstr>
      <vt:lpstr>Шапка</vt:lpstr>
      <vt:lpstr>Таблиця</vt:lpstr>
      <vt:lpstr>Подвал</vt:lpstr>
      <vt:lpstr>Настройка</vt:lpstr>
      <vt:lpstr>Шапка - Подвал</vt:lpstr>
      <vt:lpstr>Опис м.а.</vt:lpstr>
      <vt:lpstr>Описание данных</vt:lpstr>
      <vt:lpstr>cRText</vt:lpstr>
      <vt:lpstr>Detail</vt:lpstr>
      <vt:lpstr>Header</vt:lpstr>
      <vt:lpstr>nGrafa_1</vt:lpstr>
      <vt:lpstr>nGrafa_10</vt:lpstr>
      <vt:lpstr>nGrafa_10Sheet</vt:lpstr>
      <vt:lpstr>nGrafa_11</vt:lpstr>
      <vt:lpstr>nGrafa_12</vt:lpstr>
      <vt:lpstr>nGrafa_9</vt:lpstr>
      <vt:lpstr>nGrafa_9Sheet</vt:lpstr>
      <vt:lpstr>nGrafa1</vt:lpstr>
      <vt:lpstr>nGrafa10</vt:lpstr>
      <vt:lpstr>nGrafa11</vt:lpstr>
      <vt:lpstr>nGrafa12</vt:lpstr>
      <vt:lpstr>nGrafa2</vt:lpstr>
      <vt:lpstr>nGrafa3</vt:lpstr>
      <vt:lpstr>nGrafa4</vt:lpstr>
      <vt:lpstr>nGrafa5</vt:lpstr>
      <vt:lpstr>nGrafa6</vt:lpstr>
      <vt:lpstr>nGrafa7</vt:lpstr>
      <vt:lpstr>nGrafa8</vt:lpstr>
      <vt:lpstr>nGrafa9</vt:lpstr>
      <vt:lpstr>nTotal_10</vt:lpstr>
      <vt:lpstr>nTotal_11</vt:lpstr>
      <vt:lpstr>nTotal_12</vt:lpstr>
      <vt:lpstr>nTotal_3</vt:lpstr>
      <vt:lpstr>nTotal_9</vt:lpstr>
      <vt:lpstr>nTotal1_10</vt:lpstr>
      <vt:lpstr>nTotal1_11</vt:lpstr>
      <vt:lpstr>nTotal1_12</vt:lpstr>
      <vt:lpstr>nTotal1_3</vt:lpstr>
      <vt:lpstr>nTotal1_9</vt:lpstr>
      <vt:lpstr>PageTotal</vt:lpstr>
      <vt:lpstr>RHide</vt:lpstr>
      <vt:lpstr>RMerge</vt:lpstr>
      <vt:lpstr>RText</vt:lpstr>
      <vt:lpstr>Summery</vt:lpstr>
      <vt:lpstr>Title</vt:lpstr>
      <vt:lpstr>Total</vt:lpstr>
      <vt:lpstr>Total1</vt:lpstr>
      <vt:lpstr>Total2</vt:lpstr>
      <vt:lpstr>ВиконавецьПосада</vt:lpstr>
      <vt:lpstr>ВиконавецьПр</vt:lpstr>
      <vt:lpstr>Всего_колво</vt:lpstr>
      <vt:lpstr>Всего_колво_бух</vt:lpstr>
      <vt:lpstr>Всего_номеров</vt:lpstr>
      <vt:lpstr>Всего_сумма</vt:lpstr>
      <vt:lpstr>Всего_сумма_бух</vt:lpstr>
      <vt:lpstr>Глава_ком</vt:lpstr>
      <vt:lpstr>Дата</vt:lpstr>
      <vt:lpstr>Дата_приказа</vt:lpstr>
      <vt:lpstr>Додаток</vt:lpstr>
      <vt:lpstr>Должность</vt:lpstr>
      <vt:lpstr>Должность_главы_ком</vt:lpstr>
      <vt:lpstr>Должность_МО</vt:lpstr>
      <vt:lpstr>Должность_члена_ком_1</vt:lpstr>
      <vt:lpstr>Должность_члена_ком_10</vt:lpstr>
      <vt:lpstr>Должность_члена_ком_2</vt:lpstr>
      <vt:lpstr>Должность_члена_ком_3</vt:lpstr>
      <vt:lpstr>Должность_члена_ком_4</vt:lpstr>
      <vt:lpstr>Должность_члена_ком_5</vt:lpstr>
      <vt:lpstr>Должность_члена_ком_6</vt:lpstr>
      <vt:lpstr>Должность_члена_ком_7</vt:lpstr>
      <vt:lpstr>Должность_члена_ком_8</vt:lpstr>
      <vt:lpstr>Должность_члена_ком_9</vt:lpstr>
      <vt:lpstr>'Опис м.а.'!Заголовки_для_друку</vt:lpstr>
      <vt:lpstr>Таблиця!Заголовки_для_друку</vt:lpstr>
      <vt:lpstr>Итог_по_листу</vt:lpstr>
      <vt:lpstr>Код_ЕГРПОУ</vt:lpstr>
      <vt:lpstr>Код_ЕГРПОУ2</vt:lpstr>
      <vt:lpstr>Код_ЕГРПОУ3</vt:lpstr>
      <vt:lpstr>Код_ЕГРПОУ4</vt:lpstr>
      <vt:lpstr>Код_ЕГРПОУ5</vt:lpstr>
      <vt:lpstr>Код_ЕГРПОУ6</vt:lpstr>
      <vt:lpstr>Код_ЕГРПОУ7</vt:lpstr>
      <vt:lpstr>Код_ЕГРПОУ8</vt:lpstr>
      <vt:lpstr>Номера</vt:lpstr>
      <vt:lpstr>Организация</vt:lpstr>
      <vt:lpstr>Раздел_МОЛ</vt:lpstr>
      <vt:lpstr>Скрыть1</vt:lpstr>
      <vt:lpstr>Скрыть10</vt:lpstr>
      <vt:lpstr>Скрыть11</vt:lpstr>
      <vt:lpstr>Скрыть12</vt:lpstr>
      <vt:lpstr>Скрыть13</vt:lpstr>
      <vt:lpstr>Скрыть14</vt:lpstr>
      <vt:lpstr>Скрыть15</vt:lpstr>
      <vt:lpstr>Скрыть16</vt:lpstr>
      <vt:lpstr>Скрыть17</vt:lpstr>
      <vt:lpstr>Скрыть18</vt:lpstr>
      <vt:lpstr>Скрыть19</vt:lpstr>
      <vt:lpstr>Скрыть2</vt:lpstr>
      <vt:lpstr>Скрыть20</vt:lpstr>
      <vt:lpstr>Скрыть21</vt:lpstr>
      <vt:lpstr>Скрыть3</vt:lpstr>
      <vt:lpstr>Скрыть4</vt:lpstr>
      <vt:lpstr>Скрыть5</vt:lpstr>
      <vt:lpstr>Скрыть6</vt:lpstr>
      <vt:lpstr>Скрыть7</vt:lpstr>
      <vt:lpstr>Скрыть8</vt:lpstr>
      <vt:lpstr>Скрыть9</vt:lpstr>
      <vt:lpstr>Счета</vt:lpstr>
      <vt:lpstr>ФИО</vt:lpstr>
      <vt:lpstr>ФИО_МО</vt:lpstr>
      <vt:lpstr>Член_ком_1</vt:lpstr>
      <vt:lpstr>Член_ком_10</vt:lpstr>
      <vt:lpstr>Член_ком_2</vt:lpstr>
      <vt:lpstr>Член_ком_3</vt:lpstr>
      <vt:lpstr>Член_ком_4</vt:lpstr>
      <vt:lpstr>Член_ком_5</vt:lpstr>
      <vt:lpstr>Член_ком_6</vt:lpstr>
      <vt:lpstr>Член_ком_7</vt:lpstr>
      <vt:lpstr>Член_ком_8</vt:lpstr>
      <vt:lpstr>Член_ком_9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revision>2</cp:revision>
  <cp:lastPrinted>2025-08-18T11:40:19Z</cp:lastPrinted>
  <dcterms:created xsi:type="dcterms:W3CDTF">2005-11-09T10:47:18Z</dcterms:created>
  <dcterms:modified xsi:type="dcterms:W3CDTF">2025-08-18T12:19:05Z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ЗАПАСІВ"</vt:lpwstr>
  </property>
  <property fmtid="{D5CDD505-2E9C-101B-9397-08002B2CF9AE}" pid="3" name="NAME">
    <vt:lpwstr>REPNAME = "Інвентаризаційний опис запасів (нак.№572) НОВИЙ"</vt:lpwstr>
  </property>
  <property fmtid="{D5CDD505-2E9C-101B-9397-08002B2CF9AE}" pid="4" name="TAG">
    <vt:lpwstr>REPTAG = "REP_IV_OPIS"</vt:lpwstr>
  </property>
</Properties>
</file>