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23256" windowHeight="13176" activeTab="0"/>
  </bookViews>
  <sheets>
    <sheet name="analiz_vd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'analiz_vd0'!$12:$13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<sst xmlns="http://schemas.openxmlformats.org/spreadsheetml/2006/main" count="41" uniqueCount="41">
  <si>
    <t>Код</t>
  </si>
  <si>
    <t>Показник</t>
  </si>
  <si>
    <t>План на рік з урахуванням змін</t>
  </si>
  <si>
    <t>(грн)</t>
  </si>
  <si>
    <t>Спеціальний фонд (разом)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</si>
  <si>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</si>
  <si>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</si>
  <si>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</si>
  <si>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</si>
  <si>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1010</t>
  </si>
  <si>
    <t>Надання дошкільної освіти</t>
  </si>
  <si>
    <t>1021</t>
  </si>
  <si>
    <t>7670</t>
  </si>
  <si>
    <t>Внески до статутного капіталу суб`єктів господарювання</t>
  </si>
  <si>
    <t>8240</t>
  </si>
  <si>
    <t>Заходи та роботи з територіальної оборони</t>
  </si>
  <si>
    <t>8340</t>
  </si>
  <si>
    <t>Природоохоронні заходи за рахунок цільових фондів</t>
  </si>
  <si>
    <t>9770</t>
  </si>
  <si>
    <t>Інші субвенції з місцевого бюджету</t>
  </si>
  <si>
    <t xml:space="preserve"> </t>
  </si>
  <si>
    <t xml:space="preserve">Усього </t>
  </si>
  <si>
    <t>Сільський голова</t>
  </si>
  <si>
    <t>Юрій ПАРФЕНЮК</t>
  </si>
  <si>
    <t>(Код бюджету)</t>
  </si>
  <si>
    <t>Додаток №2.1</t>
  </si>
  <si>
    <t xml:space="preserve">% виконання річного плану </t>
  </si>
  <si>
    <t>Надання загальної середньої освіти закладами загальної середньої освіти за рахунок коштів місцевого бюджету</t>
  </si>
  <si>
    <t>4030</t>
  </si>
  <si>
    <t>Забезпечення діяльності бібліотек</t>
  </si>
  <si>
    <t>3210</t>
  </si>
  <si>
    <t>Організація та проведення громадських робіт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</si>
  <si>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</si>
  <si>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</si>
  <si>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</si>
  <si>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</si>
  <si>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 xml:space="preserve">Аналіз виконання видатків бюджету  Варковицької  сільськогї територіальної громади за І півріччя 2023 року </t>
  </si>
  <si>
    <t>План на І півріччя 2023 року</t>
  </si>
  <si>
    <t>Касові видатки за І півріччя  2023 року</t>
  </si>
  <si>
    <t>% виконання  плану на І півріччя</t>
  </si>
  <si>
    <t xml:space="preserve">до рішення Варковицької  сільської ради від 11.08.2023 року  №1103 "Про затвердження  звіту про виконання бюджету Варковицької  сільської територіальної громади за І півріччя 2023 року"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</si>
</sst>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\-#,##0.00;#,&quot;-&quot;"/>
    <numFmt numFmtId="178" formatCode="#,##0;[Red]#,##0"/>
    <numFmt numFmtId="179" formatCode="0.0"/>
    <numFmt numFmtId="180" formatCode="000000"/>
    <numFmt numFmtId="181" formatCode="_-* #,##0.00\ &quot;грн.&quot;_-;\-* #,##0.00\ &quot;грн.&quot;_-;_-* &quot;-&quot;??\ &quot;грн.&quot;_-;_-@_-"/>
    <numFmt numFmtId="182" formatCode="#0.00"/>
    <numFmt numFmtId="183" formatCode="\(0&quot;)(&quot;0&quot;)(&quot;0&quot;)(&quot;0&quot;)(&quot;0&quot;)(&quot;0&quot;)(&quot;0&quot;)(&quot;0&quot;)(&quot;0&quot;)(&quot;0&quot;)(&quot;0\)"/>
    <numFmt numFmtId="184" formatCode="\(0&quot;)(&quot;0&quot;)(&quot;0&quot;)(&quot;0&quot;)(&quot;0&quot;)(&quot;0&quot;)(&quot;0&quot;)(&quot;0\)"/>
    <numFmt numFmtId="185" formatCode="###,###,##0;\-###,###,##0;\-"/>
    <numFmt numFmtId="186" formatCode="_-* #,##0_-;\-* #,##0_-;_-* &quot;-&quot;_-;_-@_-"/>
    <numFmt numFmtId="187" formatCode="_-* #,##0.00_-;\-* #,##0.00_-;_-* &quot;-&quot;??_-;_-@_-"/>
    <numFmt numFmtId="188" formatCode="#,##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Arial"/>
      <family val="2"/>
    </font>
    <font>
      <b/>
      <u val="single"/>
      <sz val="12"/>
      <name val="Times New Roman"/>
      <family val="1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110">
      <alignment/>
      <protection/>
    </xf>
    <xf numFmtId="0" fontId="22" fillId="0" borderId="0" xfId="110" applyFont="1" applyAlignment="1">
      <alignment horizontal="center"/>
      <protection/>
    </xf>
    <xf numFmtId="0" fontId="3" fillId="0" borderId="0" xfId="110" applyAlignment="1">
      <alignment horizontal="right"/>
      <protection/>
    </xf>
    <xf numFmtId="0" fontId="22" fillId="0" borderId="10" xfId="110" applyFont="1" applyBorder="1" applyAlignment="1">
      <alignment horizontal="center" vertical="center" wrapText="1"/>
      <protection/>
    </xf>
    <xf numFmtId="0" fontId="23" fillId="0" borderId="10" xfId="110" applyFont="1" applyBorder="1" applyAlignment="1">
      <alignment horizontal="center" vertical="center" wrapText="1"/>
      <protection/>
    </xf>
    <xf numFmtId="4" fontId="3" fillId="0" borderId="0" xfId="110" applyNumberFormat="1" applyAlignment="1">
      <alignment vertical="center"/>
      <protection/>
    </xf>
    <xf numFmtId="0" fontId="3" fillId="0" borderId="0" xfId="110" applyAlignment="1">
      <alignment wrapText="1"/>
      <protection/>
    </xf>
    <xf numFmtId="0" fontId="3" fillId="0" borderId="0" xfId="110" applyAlignment="1">
      <alignment horizontal="center"/>
      <protection/>
    </xf>
    <xf numFmtId="0" fontId="22" fillId="0" borderId="10" xfId="110" applyFont="1" applyBorder="1" applyAlignment="1">
      <alignment horizontal="center"/>
      <protection/>
    </xf>
    <xf numFmtId="0" fontId="3" fillId="0" borderId="10" xfId="110" applyBorder="1">
      <alignment/>
      <protection/>
    </xf>
    <xf numFmtId="0" fontId="3" fillId="0" borderId="10" xfId="110" applyBorder="1" applyAlignment="1">
      <alignment vertical="center"/>
      <protection/>
    </xf>
    <xf numFmtId="0" fontId="3" fillId="0" borderId="10" xfId="110" applyBorder="1" applyAlignment="1">
      <alignment horizontal="center" vertical="center"/>
      <protection/>
    </xf>
    <xf numFmtId="0" fontId="3" fillId="0" borderId="10" xfId="110" applyBorder="1" applyAlignment="1">
      <alignment vertical="center" wrapText="1"/>
      <protection/>
    </xf>
    <xf numFmtId="3" fontId="3" fillId="0" borderId="10" xfId="110" applyNumberFormat="1" applyBorder="1" applyAlignment="1">
      <alignment vertical="center"/>
      <protection/>
    </xf>
    <xf numFmtId="188" fontId="22" fillId="24" borderId="10" xfId="110" applyNumberFormat="1" applyFont="1" applyFill="1" applyBorder="1" applyAlignment="1">
      <alignment vertical="center"/>
      <protection/>
    </xf>
    <xf numFmtId="0" fontId="3" fillId="0" borderId="0" xfId="110" applyFont="1" applyAlignment="1">
      <alignment vertical="center" wrapText="1"/>
      <protection/>
    </xf>
    <xf numFmtId="0" fontId="26" fillId="0" borderId="0" xfId="0" applyFont="1" applyAlignment="1">
      <alignment horizontal="left"/>
    </xf>
    <xf numFmtId="0" fontId="3" fillId="0" borderId="0" xfId="0" applyFont="1" applyAlignment="1">
      <alignment/>
    </xf>
    <xf numFmtId="188" fontId="3" fillId="0" borderId="10" xfId="110" applyNumberFormat="1" applyBorder="1" applyAlignment="1">
      <alignment vertical="center"/>
      <protection/>
    </xf>
    <xf numFmtId="4" fontId="3" fillId="0" borderId="0" xfId="110" applyNumberFormat="1" applyFont="1" applyAlignment="1">
      <alignment horizontal="center" vertical="center"/>
      <protection/>
    </xf>
    <xf numFmtId="4" fontId="3" fillId="0" borderId="0" xfId="110" applyNumberFormat="1" applyAlignment="1">
      <alignment horizontal="center" vertical="center"/>
      <protection/>
    </xf>
    <xf numFmtId="0" fontId="25" fillId="0" borderId="0" xfId="98" applyFont="1" applyAlignment="1">
      <alignment horizontal="center" wrapText="1"/>
      <protection/>
    </xf>
    <xf numFmtId="0" fontId="22" fillId="0" borderId="0" xfId="110" applyFont="1" applyAlignment="1">
      <alignment horizontal="center"/>
      <protection/>
    </xf>
    <xf numFmtId="0" fontId="3" fillId="0" borderId="0" xfId="98" applyFont="1" applyAlignment="1">
      <alignment horizontal="center"/>
      <protection/>
    </xf>
    <xf numFmtId="0" fontId="3" fillId="0" borderId="0" xfId="98" applyAlignment="1">
      <alignment horizontal="center"/>
      <protection/>
    </xf>
    <xf numFmtId="0" fontId="3" fillId="0" borderId="0" xfId="98" applyFont="1" applyAlignment="1">
      <alignment horizontal="center" wrapText="1"/>
      <protection/>
    </xf>
    <xf numFmtId="0" fontId="3" fillId="0" borderId="0" xfId="98" applyAlignment="1">
      <alignment horizontal="center" wrapText="1"/>
      <protection/>
    </xf>
  </cellXfs>
  <cellStyles count="11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3" xfId="109"/>
    <cellStyle name="Обычный_shabl_dod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ечание 2" xfId="117"/>
    <cellStyle name="Примітка" xfId="118"/>
    <cellStyle name="Percent" xfId="119"/>
    <cellStyle name="Результат" xfId="120"/>
    <cellStyle name="Связанная ячейка" xfId="121"/>
    <cellStyle name="Середній" xfId="122"/>
    <cellStyle name="Стиль 1" xfId="123"/>
    <cellStyle name="Текст попередження" xfId="124"/>
    <cellStyle name="Текст пояснення" xfId="125"/>
    <cellStyle name="Текст предупреждения" xfId="126"/>
    <cellStyle name="Comma" xfId="127"/>
    <cellStyle name="Comma [0]" xfId="128"/>
    <cellStyle name="Хороший" xfId="129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B2">
      <selection activeCell="B7" sqref="B7:H7"/>
    </sheetView>
  </sheetViews>
  <sheetFormatPr defaultColWidth="9.125" defaultRowHeight="12.75"/>
  <cols>
    <col min="1" max="1" width="0" style="1" hidden="1" customWidth="1"/>
    <col min="2" max="2" width="12.625" style="8" customWidth="1"/>
    <col min="3" max="3" width="50.625" style="7" customWidth="1"/>
    <col min="4" max="7" width="15.625" style="1" customWidth="1"/>
    <col min="8" max="8" width="17.50390625" style="1" customWidth="1"/>
    <col min="9" max="16384" width="9.125" style="1" customWidth="1"/>
  </cols>
  <sheetData>
    <row r="1" spans="6:8" ht="12.75">
      <c r="F1" s="24" t="s">
        <v>25</v>
      </c>
      <c r="G1" s="24"/>
      <c r="H1" s="25"/>
    </row>
    <row r="2" spans="6:8" ht="12.75">
      <c r="F2" s="26" t="s">
        <v>40</v>
      </c>
      <c r="G2" s="26"/>
      <c r="H2" s="27"/>
    </row>
    <row r="3" spans="6:8" ht="12.75">
      <c r="F3" s="27"/>
      <c r="G3" s="27"/>
      <c r="H3" s="27"/>
    </row>
    <row r="4" spans="6:8" ht="57" customHeight="1">
      <c r="F4" s="27"/>
      <c r="G4" s="27"/>
      <c r="H4" s="27"/>
    </row>
    <row r="7" spans="2:8" ht="30.75" customHeight="1">
      <c r="B7" s="22" t="s">
        <v>36</v>
      </c>
      <c r="C7" s="22"/>
      <c r="D7" s="22"/>
      <c r="E7" s="22"/>
      <c r="F7" s="22"/>
      <c r="G7" s="22"/>
      <c r="H7" s="22"/>
    </row>
    <row r="8" spans="2:8" ht="12.75">
      <c r="B8" s="23" t="s">
        <v>4</v>
      </c>
      <c r="C8" s="23"/>
      <c r="D8" s="23"/>
      <c r="E8" s="23"/>
      <c r="F8" s="23"/>
      <c r="G8" s="23"/>
      <c r="H8" s="23"/>
    </row>
    <row r="9" spans="2:8" ht="15">
      <c r="B9" s="17"/>
      <c r="C9" s="17">
        <v>17549000000</v>
      </c>
      <c r="D9" s="2"/>
      <c r="E9" s="2"/>
      <c r="F9" s="2"/>
      <c r="G9" s="2"/>
      <c r="H9" s="2"/>
    </row>
    <row r="10" spans="2:8" ht="12.75">
      <c r="B10" s="18"/>
      <c r="C10" s="18" t="s">
        <v>24</v>
      </c>
      <c r="D10" s="2"/>
      <c r="E10" s="2"/>
      <c r="F10" s="2"/>
      <c r="G10" s="2"/>
      <c r="H10" s="2"/>
    </row>
    <row r="11" ht="12.75">
      <c r="H11" s="3" t="s">
        <v>3</v>
      </c>
    </row>
    <row r="12" spans="1:8" s="2" customFormat="1" ht="39">
      <c r="A12" s="9"/>
      <c r="B12" s="4" t="s">
        <v>0</v>
      </c>
      <c r="C12" s="4" t="s">
        <v>1</v>
      </c>
      <c r="D12" s="4" t="s">
        <v>2</v>
      </c>
      <c r="E12" s="4" t="s">
        <v>37</v>
      </c>
      <c r="F12" s="4" t="s">
        <v>38</v>
      </c>
      <c r="G12" s="4" t="s">
        <v>26</v>
      </c>
      <c r="H12" s="4" t="s">
        <v>39</v>
      </c>
    </row>
    <row r="13" spans="1:8" ht="12.75">
      <c r="A13" s="10"/>
      <c r="B13" s="5">
        <v>1</v>
      </c>
      <c r="C13" s="5">
        <v>2</v>
      </c>
      <c r="D13" s="5">
        <v>4</v>
      </c>
      <c r="E13" s="5"/>
      <c r="F13" s="5">
        <v>8</v>
      </c>
      <c r="G13" s="5"/>
      <c r="H13" s="5">
        <v>16</v>
      </c>
    </row>
    <row r="14" spans="1:9" ht="52.5">
      <c r="A14" s="11">
        <v>0</v>
      </c>
      <c r="B14" s="12" t="s">
        <v>5</v>
      </c>
      <c r="C14" s="13" t="s">
        <v>6</v>
      </c>
      <c r="D14" s="14">
        <v>104000</v>
      </c>
      <c r="E14" s="14">
        <v>102000</v>
      </c>
      <c r="F14" s="14">
        <v>145002.47</v>
      </c>
      <c r="G14" s="19">
        <f>F14/D14*100</f>
        <v>139.4254519230769</v>
      </c>
      <c r="H14" s="15">
        <f>F14/E14*100</f>
        <v>142.1592843137255</v>
      </c>
      <c r="I14" s="6"/>
    </row>
    <row r="15" spans="1:9" ht="26.25">
      <c r="A15" s="11">
        <v>0</v>
      </c>
      <c r="B15" s="12" t="s">
        <v>7</v>
      </c>
      <c r="C15" s="13" t="s">
        <v>8</v>
      </c>
      <c r="D15" s="14">
        <v>40000</v>
      </c>
      <c r="E15" s="14">
        <v>40000</v>
      </c>
      <c r="F15" s="14">
        <v>64485.78</v>
      </c>
      <c r="G15" s="19">
        <f>F15/D15*100</f>
        <v>161.21445</v>
      </c>
      <c r="H15" s="15">
        <f>F15/E15*100</f>
        <v>161.21445</v>
      </c>
      <c r="I15" s="6"/>
    </row>
    <row r="16" spans="1:9" ht="12.75">
      <c r="A16" s="11">
        <v>0</v>
      </c>
      <c r="B16" s="12" t="s">
        <v>9</v>
      </c>
      <c r="C16" s="13" t="s">
        <v>10</v>
      </c>
      <c r="D16" s="14">
        <v>40200</v>
      </c>
      <c r="E16" s="14">
        <v>20100</v>
      </c>
      <c r="F16" s="14">
        <v>34960.93</v>
      </c>
      <c r="G16" s="19">
        <f>F16/D16*100</f>
        <v>86.96748756218906</v>
      </c>
      <c r="H16" s="15">
        <f>F16/E16*100</f>
        <v>173.93497512437813</v>
      </c>
      <c r="I16" s="6"/>
    </row>
    <row r="17" spans="1:9" ht="39">
      <c r="A17" s="11">
        <v>0</v>
      </c>
      <c r="B17" s="12" t="s">
        <v>11</v>
      </c>
      <c r="C17" s="13" t="s">
        <v>27</v>
      </c>
      <c r="D17" s="14">
        <v>75600</v>
      </c>
      <c r="E17" s="14">
        <v>54100</v>
      </c>
      <c r="F17" s="14">
        <v>297651.18</v>
      </c>
      <c r="G17" s="19">
        <f>F17/D17*100</f>
        <v>393.7184920634921</v>
      </c>
      <c r="H17" s="15">
        <f>F17/E17*100</f>
        <v>550.1870240295749</v>
      </c>
      <c r="I17" s="6"/>
    </row>
    <row r="18" spans="1:9" ht="12.75">
      <c r="A18" s="11">
        <v>0</v>
      </c>
      <c r="B18" s="12" t="s">
        <v>30</v>
      </c>
      <c r="C18" s="13" t="s">
        <v>31</v>
      </c>
      <c r="D18" s="14">
        <v>0</v>
      </c>
      <c r="E18" s="14">
        <v>0</v>
      </c>
      <c r="F18" s="14">
        <v>39346.99</v>
      </c>
      <c r="G18" s="19"/>
      <c r="H18" s="15"/>
      <c r="I18" s="6"/>
    </row>
    <row r="19" spans="1:9" ht="12.75">
      <c r="A19" s="11">
        <v>0</v>
      </c>
      <c r="B19" s="12" t="s">
        <v>28</v>
      </c>
      <c r="C19" s="13" t="s">
        <v>29</v>
      </c>
      <c r="D19" s="14">
        <v>0</v>
      </c>
      <c r="E19" s="14">
        <v>0</v>
      </c>
      <c r="F19" s="14">
        <v>8742.5</v>
      </c>
      <c r="G19" s="19"/>
      <c r="H19" s="15"/>
      <c r="I19" s="6"/>
    </row>
    <row r="20" spans="1:9" ht="12.75">
      <c r="A20" s="11">
        <v>0</v>
      </c>
      <c r="B20" s="12" t="s">
        <v>32</v>
      </c>
      <c r="C20" s="13" t="s">
        <v>33</v>
      </c>
      <c r="D20" s="14">
        <v>0</v>
      </c>
      <c r="E20" s="14">
        <v>0</v>
      </c>
      <c r="F20" s="14">
        <v>4726.64</v>
      </c>
      <c r="G20" s="19"/>
      <c r="H20" s="15"/>
      <c r="I20" s="6"/>
    </row>
    <row r="21" spans="1:9" ht="12.75">
      <c r="A21" s="11">
        <v>0</v>
      </c>
      <c r="B21" s="12" t="s">
        <v>34</v>
      </c>
      <c r="C21" s="13" t="s">
        <v>35</v>
      </c>
      <c r="D21" s="14">
        <v>108000</v>
      </c>
      <c r="E21" s="14">
        <v>108000</v>
      </c>
      <c r="F21" s="14">
        <v>0</v>
      </c>
      <c r="G21" s="19">
        <f aca="true" t="shared" si="0" ref="G21:G26">F21/D21*100</f>
        <v>0</v>
      </c>
      <c r="H21" s="15">
        <f aca="true" t="shared" si="1" ref="H21:H26">F21/E21*100</f>
        <v>0</v>
      </c>
      <c r="I21" s="6"/>
    </row>
    <row r="22" spans="1:9" ht="14.25" customHeight="1">
      <c r="A22" s="11">
        <v>0</v>
      </c>
      <c r="B22" s="12" t="s">
        <v>12</v>
      </c>
      <c r="C22" s="13" t="s">
        <v>13</v>
      </c>
      <c r="D22" s="14">
        <v>260000</v>
      </c>
      <c r="E22" s="14">
        <v>25000</v>
      </c>
      <c r="F22" s="14">
        <v>24915</v>
      </c>
      <c r="G22" s="19">
        <f t="shared" si="0"/>
        <v>9.582692307692307</v>
      </c>
      <c r="H22" s="15">
        <f t="shared" si="1"/>
        <v>99.66000000000001</v>
      </c>
      <c r="I22" s="6"/>
    </row>
    <row r="23" spans="1:9" ht="12.75">
      <c r="A23" s="11">
        <v>1</v>
      </c>
      <c r="B23" s="12" t="s">
        <v>14</v>
      </c>
      <c r="C23" s="13" t="s">
        <v>15</v>
      </c>
      <c r="D23" s="14">
        <v>57500</v>
      </c>
      <c r="E23" s="14">
        <v>0</v>
      </c>
      <c r="F23" s="14">
        <v>0</v>
      </c>
      <c r="G23" s="19">
        <f t="shared" si="0"/>
        <v>0</v>
      </c>
      <c r="H23" s="15">
        <v>0</v>
      </c>
      <c r="I23" s="6"/>
    </row>
    <row r="24" spans="2:8" ht="12.75">
      <c r="B24" s="12" t="s">
        <v>16</v>
      </c>
      <c r="C24" s="13" t="s">
        <v>17</v>
      </c>
      <c r="D24" s="14">
        <v>12800</v>
      </c>
      <c r="E24" s="14">
        <v>5500</v>
      </c>
      <c r="F24" s="14">
        <v>0</v>
      </c>
      <c r="G24" s="19">
        <f t="shared" si="0"/>
        <v>0</v>
      </c>
      <c r="H24" s="15">
        <f t="shared" si="1"/>
        <v>0</v>
      </c>
    </row>
    <row r="25" spans="2:8" ht="12.75">
      <c r="B25" s="12" t="s">
        <v>18</v>
      </c>
      <c r="C25" s="13" t="s">
        <v>19</v>
      </c>
      <c r="D25" s="14">
        <v>192500</v>
      </c>
      <c r="E25" s="14">
        <v>0</v>
      </c>
      <c r="F25" s="14">
        <v>0</v>
      </c>
      <c r="G25" s="19">
        <f t="shared" si="0"/>
        <v>0</v>
      </c>
      <c r="H25" s="15">
        <v>0</v>
      </c>
    </row>
    <row r="26" spans="2:8" ht="12.75">
      <c r="B26" s="12" t="s">
        <v>20</v>
      </c>
      <c r="C26" s="13" t="s">
        <v>21</v>
      </c>
      <c r="D26" s="14">
        <v>890600</v>
      </c>
      <c r="E26" s="14">
        <v>354700</v>
      </c>
      <c r="F26" s="14">
        <v>619831.49</v>
      </c>
      <c r="G26" s="19">
        <f t="shared" si="0"/>
        <v>69.59706826858297</v>
      </c>
      <c r="H26" s="15">
        <f t="shared" si="1"/>
        <v>174.74809416408232</v>
      </c>
    </row>
    <row r="28" spans="3:8" ht="12.75">
      <c r="C28" s="16" t="s">
        <v>22</v>
      </c>
      <c r="D28" s="6"/>
      <c r="E28" s="6"/>
      <c r="F28" s="20" t="s">
        <v>23</v>
      </c>
      <c r="G28" s="20"/>
      <c r="H28" s="21"/>
    </row>
    <row r="33" ht="12.75" hidden="1"/>
  </sheetData>
  <sheetProtection/>
  <mergeCells count="5">
    <mergeCell ref="F28:H28"/>
    <mergeCell ref="B7:H7"/>
    <mergeCell ref="B8:H8"/>
    <mergeCell ref="F1:H1"/>
    <mergeCell ref="F2:H4"/>
  </mergeCells>
  <conditionalFormatting sqref="B25:B34 B14:B23">
    <cfRule type="expression" priority="1" dxfId="7" stopIfTrue="1">
      <formula>A14=1</formula>
    </cfRule>
  </conditionalFormatting>
  <conditionalFormatting sqref="C14:C23 C25:C34">
    <cfRule type="expression" priority="2" dxfId="7" stopIfTrue="1">
      <formula>A14=1</formula>
    </cfRule>
  </conditionalFormatting>
  <conditionalFormatting sqref="D25:E34">
    <cfRule type="expression" priority="3" dxfId="7" stopIfTrue="1">
      <formula>A25=1</formula>
    </cfRule>
  </conditionalFormatting>
  <conditionalFormatting sqref="E14:E23 G14:G27 F25:F27 F28:G34">
    <cfRule type="expression" priority="4" dxfId="7" stopIfTrue="1">
      <formula>IV14=1</formula>
    </cfRule>
  </conditionalFormatting>
  <conditionalFormatting sqref="H14:H34">
    <cfRule type="expression" priority="5" dxfId="7" stopIfTrue="1">
      <formula>A14=1</formula>
    </cfRule>
  </conditionalFormatting>
  <conditionalFormatting sqref="D14:D23">
    <cfRule type="expression" priority="6" dxfId="7" stopIfTrue="1">
      <formula>IV14=1</formula>
    </cfRule>
  </conditionalFormatting>
  <conditionalFormatting sqref="F14:F23">
    <cfRule type="expression" priority="7" dxfId="7" stopIfTrue="1">
      <formula>IT14=1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2023-08-11T08:47:15Z</cp:lastPrinted>
  <dcterms:created xsi:type="dcterms:W3CDTF">2023-01-23T13:48:15Z</dcterms:created>
  <dcterms:modified xsi:type="dcterms:W3CDTF">2023-08-11T08:47:47Z</dcterms:modified>
  <cp:category/>
  <cp:version/>
  <cp:contentType/>
  <cp:contentStatus/>
</cp:coreProperties>
</file>